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2180" tabRatio="880" activeTab="9"/>
  </bookViews>
  <sheets>
    <sheet name="Strutture" sheetId="11" r:id="rId1"/>
    <sheet name="Personale" sheetId="12" r:id="rId2"/>
    <sheet name="Prevalenza e incidenza" sheetId="5" r:id="rId3"/>
    <sheet name="Territoriale" sheetId="6" r:id="rId4"/>
    <sheet name="Residenziale" sheetId="7" r:id="rId5"/>
    <sheet name="Semiresidenziale" sheetId="8" r:id="rId6"/>
    <sheet name="Cont Assistenziale" sheetId="9" r:id="rId7"/>
    <sheet name="Altre fonti informative" sheetId="14" r:id="rId8"/>
    <sheet name="Foglio1" sheetId="15" r:id="rId9"/>
    <sheet name="Foglio2" sheetId="16" r:id="rId10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14" l="1"/>
  <c r="C54" i="14"/>
  <c r="B54" i="14"/>
  <c r="K173" i="14" l="1"/>
  <c r="J173" i="14"/>
  <c r="I173" i="14"/>
  <c r="H173" i="14"/>
  <c r="G173" i="14"/>
  <c r="F173" i="14"/>
  <c r="E173" i="14"/>
  <c r="D173" i="14"/>
  <c r="C173" i="14"/>
  <c r="B173" i="14"/>
  <c r="K172" i="14"/>
  <c r="J172" i="14"/>
  <c r="I172" i="14"/>
  <c r="H172" i="14"/>
  <c r="G172" i="14"/>
  <c r="F172" i="14"/>
  <c r="E172" i="14"/>
  <c r="D172" i="14"/>
  <c r="C172" i="14"/>
  <c r="B172" i="14"/>
  <c r="K171" i="14"/>
  <c r="J171" i="14"/>
  <c r="I171" i="14"/>
  <c r="H171" i="14"/>
  <c r="G171" i="14"/>
  <c r="F171" i="14"/>
  <c r="E171" i="14"/>
  <c r="D171" i="14"/>
  <c r="C171" i="14"/>
  <c r="B171" i="14"/>
  <c r="D137" i="14"/>
  <c r="C137" i="14"/>
  <c r="B137" i="14"/>
  <c r="E136" i="14"/>
  <c r="G136" i="14" s="1"/>
  <c r="E135" i="14"/>
  <c r="G135" i="14" s="1"/>
  <c r="E134" i="14"/>
  <c r="G134" i="14" s="1"/>
  <c r="E133" i="14"/>
  <c r="G133" i="14" s="1"/>
  <c r="E132" i="14"/>
  <c r="G132" i="14" s="1"/>
  <c r="E131" i="14"/>
  <c r="G131" i="14" s="1"/>
  <c r="E130" i="14"/>
  <c r="G130" i="14" s="1"/>
  <c r="E129" i="14"/>
  <c r="G129" i="14" s="1"/>
  <c r="E128" i="14"/>
  <c r="G128" i="14" s="1"/>
  <c r="E127" i="14"/>
  <c r="G127" i="14" s="1"/>
  <c r="E126" i="14"/>
  <c r="G126" i="14" s="1"/>
  <c r="E125" i="14"/>
  <c r="G125" i="14" s="1"/>
  <c r="E124" i="14"/>
  <c r="G124" i="14" s="1"/>
  <c r="E123" i="14"/>
  <c r="G123" i="14" s="1"/>
  <c r="E122" i="14"/>
  <c r="G122" i="14" s="1"/>
  <c r="E121" i="14"/>
  <c r="G121" i="14" s="1"/>
  <c r="E120" i="14"/>
  <c r="G120" i="14" s="1"/>
  <c r="E119" i="14"/>
  <c r="G119" i="14" s="1"/>
  <c r="E118" i="14"/>
  <c r="G118" i="14" s="1"/>
  <c r="E117" i="14"/>
  <c r="G117" i="14" s="1"/>
  <c r="E116" i="14"/>
  <c r="G116" i="14" s="1"/>
  <c r="L27" i="14"/>
  <c r="K27" i="14"/>
  <c r="I27" i="14"/>
  <c r="H27" i="14"/>
  <c r="F27" i="14"/>
  <c r="E27" i="14"/>
  <c r="C27" i="14"/>
  <c r="B27" i="14"/>
  <c r="M26" i="14"/>
  <c r="J26" i="14"/>
  <c r="G26" i="14"/>
  <c r="D26" i="14"/>
  <c r="M25" i="14"/>
  <c r="J25" i="14"/>
  <c r="G25" i="14"/>
  <c r="D25" i="14"/>
  <c r="M24" i="14"/>
  <c r="J24" i="14"/>
  <c r="G24" i="14"/>
  <c r="D24" i="14"/>
  <c r="M23" i="14"/>
  <c r="J23" i="14"/>
  <c r="G23" i="14"/>
  <c r="D23" i="14"/>
  <c r="M22" i="14"/>
  <c r="J22" i="14"/>
  <c r="G22" i="14"/>
  <c r="D22" i="14"/>
  <c r="M21" i="14"/>
  <c r="J21" i="14"/>
  <c r="G21" i="14"/>
  <c r="D21" i="14"/>
  <c r="M20" i="14"/>
  <c r="J20" i="14"/>
  <c r="G20" i="14"/>
  <c r="D20" i="14"/>
  <c r="M19" i="14"/>
  <c r="J19" i="14"/>
  <c r="G19" i="14"/>
  <c r="D19" i="14"/>
  <c r="M18" i="14"/>
  <c r="J18" i="14"/>
  <c r="G18" i="14"/>
  <c r="D18" i="14"/>
  <c r="M17" i="14"/>
  <c r="J17" i="14"/>
  <c r="G17" i="14"/>
  <c r="D17" i="14"/>
  <c r="M16" i="14"/>
  <c r="J16" i="14"/>
  <c r="G16" i="14"/>
  <c r="D16" i="14"/>
  <c r="M15" i="14"/>
  <c r="J15" i="14"/>
  <c r="G15" i="14"/>
  <c r="D15" i="14"/>
  <c r="M14" i="14"/>
  <c r="J14" i="14"/>
  <c r="G14" i="14"/>
  <c r="D14" i="14"/>
  <c r="M13" i="14"/>
  <c r="J13" i="14"/>
  <c r="G13" i="14"/>
  <c r="D13" i="14"/>
  <c r="J12" i="14"/>
  <c r="G12" i="14"/>
  <c r="D12" i="14"/>
  <c r="M11" i="14"/>
  <c r="J11" i="14"/>
  <c r="G11" i="14"/>
  <c r="D11" i="14"/>
  <c r="J10" i="14"/>
  <c r="G10" i="14"/>
  <c r="D10" i="14"/>
  <c r="M9" i="14"/>
  <c r="J9" i="14"/>
  <c r="G9" i="14"/>
  <c r="D9" i="14"/>
  <c r="M8" i="14"/>
  <c r="J8" i="14"/>
  <c r="G8" i="14"/>
  <c r="D8" i="14"/>
  <c r="M7" i="14"/>
  <c r="J7" i="14"/>
  <c r="G7" i="14"/>
  <c r="D7" i="14"/>
  <c r="M6" i="14"/>
  <c r="J6" i="14"/>
  <c r="G6" i="14"/>
  <c r="D6" i="14"/>
  <c r="D27" i="14" l="1"/>
  <c r="G27" i="14"/>
  <c r="E137" i="14"/>
  <c r="G137" i="14" s="1"/>
  <c r="M27" i="14"/>
  <c r="J27" i="14"/>
  <c r="J61" i="11"/>
  <c r="F112" i="7" l="1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84" i="8" l="1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83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6" i="8"/>
  <c r="F190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1" i="7"/>
  <c r="F171" i="7"/>
  <c r="F172" i="7"/>
  <c r="F170" i="7"/>
  <c r="F131" i="7"/>
  <c r="F132" i="7"/>
  <c r="F133" i="7"/>
  <c r="D54" i="5" l="1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C54" i="5"/>
</calcChain>
</file>

<file path=xl/sharedStrings.xml><?xml version="1.0" encoding="utf-8"?>
<sst xmlns="http://schemas.openxmlformats.org/spreadsheetml/2006/main" count="2121" uniqueCount="243">
  <si>
    <t>TOTALE</t>
  </si>
  <si>
    <t>ITALIA</t>
  </si>
  <si>
    <t>Regione</t>
  </si>
  <si>
    <t>PIEMONTE</t>
  </si>
  <si>
    <t>VALLE D'AOSTA</t>
  </si>
  <si>
    <t>LOMBARDIA</t>
  </si>
  <si>
    <t>VENETO</t>
  </si>
  <si>
    <t>LIGURIA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</si>
  <si>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</si>
  <si>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</si>
  <si>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</si>
  <si>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</si>
  <si>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</si>
  <si>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</si>
  <si>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</si>
  <si>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</si>
  <si>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</si>
  <si>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</si>
  <si>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</si>
  <si>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</si>
  <si>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</si>
  <si>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Totale</t>
  </si>
  <si>
    <t>FRIULI VENEZIA GIULIA</t>
  </si>
  <si>
    <t>PA BOLZANO</t>
  </si>
  <si>
    <t>PA TRENTO</t>
  </si>
  <si>
    <t>Maschio</t>
  </si>
  <si>
    <t>Femmina</t>
  </si>
  <si>
    <t>-</t>
  </si>
  <si>
    <t>Fasce di età</t>
  </si>
  <si>
    <t>18-24</t>
  </si>
  <si>
    <t>25-34</t>
  </si>
  <si>
    <t>35-44</t>
  </si>
  <si>
    <t>45-54</t>
  </si>
  <si>
    <t>55-64</t>
  </si>
  <si>
    <t>65-75</t>
  </si>
  <si>
    <t>&gt;75</t>
  </si>
  <si>
    <t>Genere</t>
  </si>
  <si>
    <t>Alcolismo e tossicomanie</t>
  </si>
  <si>
    <t>Altri disturbi psichici</t>
  </si>
  <si>
    <t>Demenze e disturbi mentali organici</t>
  </si>
  <si>
    <t>Depressione</t>
  </si>
  <si>
    <t>Diagnosi non psichiatrica</t>
  </si>
  <si>
    <t>Disturbi della personalità e del comportamento</t>
  </si>
  <si>
    <t>Mania e disturbi affettivi bipolari</t>
  </si>
  <si>
    <t>Ritardo mentale</t>
  </si>
  <si>
    <t>Schizofrenia e altre psicosi funzionali</t>
  </si>
  <si>
    <t>Sindromi nevrotiche e somatoformi</t>
  </si>
  <si>
    <t>Utenti strutture territoriali psichiatriche</t>
  </si>
  <si>
    <t>Totale Maschio</t>
  </si>
  <si>
    <t>Totale Femmina</t>
  </si>
  <si>
    <t>Fasce d'età</t>
  </si>
  <si>
    <t>Valore assoluto</t>
  </si>
  <si>
    <t xml:space="preserve">                                                 Utenti ammessi</t>
  </si>
  <si>
    <t>Strutture psichiatriche</t>
  </si>
  <si>
    <t>Strutture non psichiatriche</t>
  </si>
  <si>
    <t>Valore Assoluto</t>
  </si>
  <si>
    <t>Per 10.000 abitanti residenti</t>
  </si>
  <si>
    <t>CSM</t>
  </si>
  <si>
    <t>SRP1 - Struttura residenziale psichiatrica per trattamenti terapeutico riabilitativi a carattere intensivo</t>
  </si>
  <si>
    <t>SRP2 - Struttura residenziale psichiatrica per trattamenti terapeutico riabilitativi a carattere estensivo</t>
  </si>
  <si>
    <t>SRP3 - Struttura residenziale psichiatrica per interventi socio-riabilitativi con presenza di personale sanitario in fasce orarie (non più di 6 ore) o al bisogno (almeno nei giorni feriali)</t>
  </si>
  <si>
    <t xml:space="preserve">SRP3 - Struttura residenziale psichiatrica per interventi socio-riabilitativi con presenza giornaliera di personale sanitario nelle 12 ore diurne (almeno nei giorni feriali) </t>
  </si>
  <si>
    <t>SRP3 - Struttura residenziale psichiatrica per interventi socio-riabilitativi con presenza giornaliera di personale sanitario per 24 ore</t>
  </si>
  <si>
    <t xml:space="preserve">                                                 Utenti dimessi</t>
  </si>
  <si>
    <t>Giornate di degenza</t>
  </si>
  <si>
    <t xml:space="preserve">                                                 Utenti presenti</t>
  </si>
  <si>
    <t>DH territoriale</t>
  </si>
  <si>
    <t>Centro diurno</t>
  </si>
  <si>
    <t>Strutture territoriali,intensità non rilevabile</t>
  </si>
  <si>
    <t>Accessi erogati</t>
  </si>
  <si>
    <t>Entro 14 gg</t>
  </si>
  <si>
    <t>Entro 30 gg</t>
  </si>
  <si>
    <t>Gruppo Diagnostico</t>
  </si>
  <si>
    <t>MASCHI</t>
  </si>
  <si>
    <t>FEMMINE</t>
  </si>
  <si>
    <t>TOTALE FEMMINE</t>
  </si>
  <si>
    <t>TOTALE MASCHI</t>
  </si>
  <si>
    <t>65-74</t>
  </si>
  <si>
    <r>
      <rPr>
        <b/>
        <u/>
        <sz val="10"/>
        <color rgb="FF000000"/>
        <rFont val="Arial"/>
        <family val="2"/>
      </rPr>
      <t>&gt;</t>
    </r>
    <r>
      <rPr>
        <b/>
        <sz val="10"/>
        <color rgb="FF000000"/>
        <rFont val="Arial"/>
        <family val="2"/>
      </rPr>
      <t>75</t>
    </r>
  </si>
  <si>
    <t>REGIONE</t>
  </si>
  <si>
    <t>Utenti ammessi</t>
  </si>
  <si>
    <t>Utenti presenti</t>
  </si>
  <si>
    <t>ANAGRAFICA DSM</t>
  </si>
  <si>
    <t>TERRITORIALE</t>
  </si>
  <si>
    <t>RESIDENZIALE</t>
  </si>
  <si>
    <t>SEMIRESIDENZIALE</t>
  </si>
  <si>
    <t>N. DSM</t>
  </si>
  <si>
    <t>N. Strutture</t>
  </si>
  <si>
    <t>Per 100.000 abitanti</t>
  </si>
  <si>
    <t>PROV. AUTON. TRENTO</t>
  </si>
  <si>
    <r>
      <t xml:space="preserve">Tabella 5.1 Strutture attive pubbliche e private 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</si>
  <si>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5.2 Strutture psichiatriche attive pubbliche e private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</si>
  <si>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t>TRENTO</t>
  </si>
  <si>
    <t>STR. PUBBLICHE ED EQUIPARATE</t>
  </si>
  <si>
    <t>CASE DI CURA PRIVATE ACCREITATE</t>
  </si>
  <si>
    <t>TOT POSTI LETTO DI DEGENZA ORDINARIA</t>
  </si>
  <si>
    <t xml:space="preserve">TOT POSTI LETTO DI DAY HOSPITAL </t>
  </si>
  <si>
    <t>POSTI LETTO DI DEGENZA ORDINARIA PER 100.000 AB.</t>
  </si>
  <si>
    <t>POSTI LETTO DI DAY HOSPITAL PER 100.000 AB.</t>
  </si>
  <si>
    <t>Numero reparti</t>
  </si>
  <si>
    <t>Posti letto di degenza ordinaria</t>
  </si>
  <si>
    <t>Posti letto di Day Hospital</t>
  </si>
  <si>
    <t>Numero strutture</t>
  </si>
  <si>
    <t>VALLE D`AOSTA</t>
  </si>
  <si>
    <t>BOLZANO</t>
  </si>
  <si>
    <r>
      <t xml:space="preserve">Tabella 5.3 Strutture ospedaliere psichiatriche attive pubbliche e private e relativi posti letto
</t>
    </r>
    <r>
      <rPr>
        <i/>
        <sz val="11"/>
        <color theme="0"/>
        <rFont val="Arial"/>
        <family val="2"/>
        <scheme val="minor"/>
      </rPr>
      <t xml:space="preserve"> Fonte: Modelli di rilevazione del dati delle attività gestionali delle strutture  sanitarie (DM 5/12/2016) - HSP 12 e 13 - anno 2015</t>
    </r>
  </si>
  <si>
    <r>
      <t xml:space="preserve">Tabella 6.1 Personale del dipartimento di salute mentale per qualifica e tipo di rapporto di lavoro
</t>
    </r>
    <r>
      <rPr>
        <i/>
        <sz val="11"/>
        <color theme="0"/>
        <rFont val="Arial"/>
        <family val="2"/>
        <scheme val="minor"/>
      </rPr>
      <t xml:space="preserve"> Fonte: Conto annuale - Tabella 1D al 31/12/2014</t>
    </r>
  </si>
  <si>
    <t>QUALIFICA</t>
  </si>
  <si>
    <t>Numero dipendenti</t>
  </si>
  <si>
    <t>NUMERO CONVENZIONATI</t>
  </si>
  <si>
    <t xml:space="preserve">TOTALE  </t>
  </si>
  <si>
    <t>TEMPO PIENO</t>
  </si>
  <si>
    <t>PART-TIME</t>
  </si>
  <si>
    <t>FINO AL 50%</t>
  </si>
  <si>
    <t>OLTRE IL 50%</t>
  </si>
  <si>
    <t>MEDICO</t>
  </si>
  <si>
    <t>DI CUI PSICHIATRI</t>
  </si>
  <si>
    <t>PSICOLOGO</t>
  </si>
  <si>
    <t>PERSONALE INFERMIERISTICO</t>
  </si>
  <si>
    <t>TECNICO DELLA RIAB. PSICH.</t>
  </si>
  <si>
    <t>EDUCATORE PROFESSIONALE</t>
  </si>
  <si>
    <t>OTA/O.S.S.</t>
  </si>
  <si>
    <t>ASSISTENTE SOCIALE</t>
  </si>
  <si>
    <t>SOCIOLOGO</t>
  </si>
  <si>
    <t>PERSONALE AMMINISTRATIVO</t>
  </si>
  <si>
    <t>ALTRO</t>
  </si>
  <si>
    <r>
      <t xml:space="preserve">Tabella 6.2 Personale del dipartimento di salute mentale per qualifica (valori assoluti)
</t>
    </r>
    <r>
      <rPr>
        <i/>
        <sz val="11"/>
        <color theme="0"/>
        <rFont val="Arial"/>
        <family val="2"/>
        <scheme val="minor"/>
      </rPr>
      <t xml:space="preserve"> Fonte: Conto annuale - Tabella 1D al 31/12/2014</t>
    </r>
  </si>
  <si>
    <t>PERSONALE INFERM.</t>
  </si>
  <si>
    <t>TECNICO DELLA RIABILITAZIONE PSICHIATRICA</t>
  </si>
  <si>
    <r>
      <t xml:space="preserve">Tabella 6.3 Personale del dipartimento di salute mentale per qualifica (tassi * 100.000 abitanti)
</t>
    </r>
    <r>
      <rPr>
        <i/>
        <sz val="11"/>
        <color theme="0"/>
        <rFont val="Arial"/>
        <family val="2"/>
        <scheme val="minor"/>
      </rPr>
      <t xml:space="preserve"> Fonte: Conto annuale - Tabella 1D al 31/12/2014</t>
    </r>
  </si>
  <si>
    <r>
      <t xml:space="preserve">Tabella 7.1.1 Prevalenza degli utenti trattati - tasso standardizzato per 10.000 abitanti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</si>
  <si>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7.1.2 Prevalenza degli utenti trattati per sesso e fasce d'età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</si>
  <si>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7.1.3 Prevalenza degli utenti trattati per gruppo diagnostico - tassi per 10.000 abitanti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</si>
  <si>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7.2.1 Incidenza degli utenti trattati (nuovi utenti) - tassi standardizzati per 10.000 abitanti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</si>
  <si>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7.2.2 Prevalenza degli utenti trattati per sesso e fasce d'età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</si>
  <si>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7.2.3 Incidenza degli utenti trattati (nuovi utenti) per gruppo diagnostico - tassi per 10.000 abitanti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</si>
  <si>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7.2.4 Incidenza degli utenti trattati (first ever) - tassi standardizzati per 10.000 abitanti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</si>
  <si>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7.2.5 Prevalenza degli utenti trattati per sesso e fasce d'età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</si>
  <si>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7.2.6 Incidenza degli utenti trattati (first ever) per gruppo diagnostico - tassi per 10.000 abitanti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</si>
  <si>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8.1 Utenti presenti in strutture territoriali psichiatriche - tassi standardizzati per 10.000 abitanti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</si>
  <si>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8.2 Utenti presenti in strutture territoriali psichiatriche per gruppo diagnostico, sesso e fasce d'età - tassi per 10.000 abitanti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</si>
  <si>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9.1 Utenti presenti in strutture residenziali psichiatriche per tipo struttura residenziale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</si>
  <si>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9.2 Utenti presenti in strutture residenziali psichiatriche per gruppo diagnostico, sesso e fasce d'età - tassi per 10.000 abitanti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</si>
  <si>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9.3 Giornate di degenza in strutture residenziali psichiatriche per tipo struttura residenziale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</si>
  <si>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9.4 Durata media del trattamento per sesso e fasce d'età 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</si>
  <si>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9.5 Utenti ammessi in strutture residenziali psichiatriche per tipologia di struttura erogante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</si>
  <si>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9.6 Utenti ammessi in strutture residenziali psichiatriche per tipo struttura residenziale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</si>
  <si>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9.7 Utenti dimessi da strutture residenziali psichiatriche per tipologia di struttura erogante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</si>
  <si>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9.8 Utenti dimessi da strutture residenziali psichiatriche per tipo struttura residenziale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</si>
  <si>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10.1 Utenti presenti in strutture semiresidenziali psichiatriche per tipo di struttura erogante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</si>
  <si>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10.2 Utenti presenti in strutture semiresidenziali psichiatriche per tipo di struttura residenziale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</si>
  <si>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10.3 Utenti presenti in strutture semiresidenziali psichiatriche per tipo di struttura residenziale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</si>
  <si>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10.4 Accessi erogati in strutture semiresidenziali psichiatriche per tipo di struttura residenziale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</si>
  <si>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10.5 Accessi erogati in strutture semiresidenziali psichiatriche per tipo di struttura erogante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</si>
  <si>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11.1 Pazienti che ricevono una visita psichiatrica entro 14 o 30 giorni dal ricovero psichiatrico (%)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</si>
  <si>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r>
      <t xml:space="preserve">Tabella 12.1.1 Distribuzione regionale delle dimissioni con diagnosi di disturbo mentale per unità di dimissione (strutture pubbliche e private)
</t>
    </r>
    <r>
      <rPr>
        <i/>
        <sz val="11"/>
        <color theme="0"/>
        <rFont val="Arial"/>
        <family val="2"/>
        <scheme val="minor"/>
      </rPr>
      <t xml:space="preserve"> Fonte:  NSIS - Scheda di dimissione ospedaliera (SDO) - anno 2015</t>
    </r>
  </si>
  <si>
    <t>DA TUTTI I REPARTI*</t>
  </si>
  <si>
    <t>DA REPARTI DI PSICHIATRIA**</t>
  </si>
  <si>
    <t>Regime ordinario</t>
  </si>
  <si>
    <t>Regime diurno</t>
  </si>
  <si>
    <t>Dimissioni</t>
  </si>
  <si>
    <t>Degenza media</t>
  </si>
  <si>
    <t>Accessi</t>
  </si>
  <si>
    <t>Numero medio accessi</t>
  </si>
  <si>
    <r>
      <t xml:space="preserve">Tabella 12.4.1 Distribuzione regionale delle dimissioni e delle riammissioni non programmate per disturbi mentali nei reparti di psichiatria delle strutture ospedaliere pubbliche
</t>
    </r>
    <r>
      <rPr>
        <i/>
        <sz val="11"/>
        <color theme="0"/>
        <rFont val="Arial"/>
        <family val="2"/>
        <scheme val="minor"/>
      </rPr>
      <t xml:space="preserve"> Fonte:  NSIS - Scheda di dimissione ospedaliera (SDO) - annio 2015</t>
    </r>
  </si>
  <si>
    <t>Regioni</t>
  </si>
  <si>
    <t xml:space="preserve">Dimissioni </t>
  </si>
  <si>
    <t>Riammissioni entro
30 giorni</t>
  </si>
  <si>
    <t>% riammissioni entro
30 giorni</t>
  </si>
  <si>
    <t>Riammissioni entro
7 giorni</t>
  </si>
  <si>
    <t>% riammissioni entro
7 giorni</t>
  </si>
  <si>
    <t xml:space="preserve">ASS. TERRITORIALE </t>
  </si>
  <si>
    <t>ASS. OSPEDALIERA</t>
  </si>
  <si>
    <t xml:space="preserve">AMBULATORIALE E DOMICILIARE                            </t>
  </si>
  <si>
    <t xml:space="preserve">SEMIRESIDENZIALE </t>
  </si>
  <si>
    <t xml:space="preserve">RESIDENZIALE                                             </t>
  </si>
  <si>
    <t>TOTALE  TERRITORIALE</t>
  </si>
  <si>
    <t>REMUNERAZIONE TEORICA* E ONERE DELLA DEGENZA DELLE DIMISSIONI DA REPARTO DI PSICHIATRIA</t>
  </si>
  <si>
    <r>
      <t xml:space="preserve">Tabella 12.5.1 Distribuzione del costo relativo all'assistenza psichiatrica per setting assistenziale
</t>
    </r>
    <r>
      <rPr>
        <i/>
        <sz val="11"/>
        <color theme="0"/>
        <rFont val="Arial"/>
        <family val="2"/>
        <scheme val="minor"/>
      </rPr>
      <t xml:space="preserve"> Fonte:  NSIS - Flussi economici Modello LA  -anno 2015 (dati in migliaia di euro)</t>
    </r>
  </si>
  <si>
    <r>
      <t xml:space="preserve">Tabella 12.6.1 Accessi in pronto soccorso per classi d'età e sesso per gruppo diagnostico
</t>
    </r>
    <r>
      <rPr>
        <i/>
        <sz val="11"/>
        <color theme="0"/>
        <rFont val="Arial"/>
        <family val="2"/>
        <scheme val="minor"/>
      </rPr>
      <t xml:space="preserve"> Fonte:  NSIS - Sistema informativo emergenza urgenza (EMUR  - PS) -anno 2015 </t>
    </r>
  </si>
  <si>
    <t>Fascia di età</t>
  </si>
  <si>
    <t>01 - Schizofrenia e altre psicosi funzionali</t>
  </si>
  <si>
    <t>02 - Mania e disturbi affettivi bipolari</t>
  </si>
  <si>
    <t>03 - Depressione</t>
  </si>
  <si>
    <t>04 - Sindromi nevrotiche e somatoformi</t>
  </si>
  <si>
    <t>05 - Disturbi della personalita' e del comportamento</t>
  </si>
  <si>
    <t>06 - Alcolismo e tossicomanie</t>
  </si>
  <si>
    <t>07 - Demenze e disturbi mentali organici</t>
  </si>
  <si>
    <t>08 - Ritardo mentale</t>
  </si>
  <si>
    <t>09 - Altri disturbi psichici</t>
  </si>
  <si>
    <t>Totale complessivo</t>
  </si>
  <si>
    <t>Tra 0 e 17 anni</t>
  </si>
  <si>
    <t>Non specificato</t>
  </si>
  <si>
    <t>Tra 18 e 24 anni</t>
  </si>
  <si>
    <t>Tra 25 e 44 anni</t>
  </si>
  <si>
    <t>Tra 45 e 64 anni</t>
  </si>
  <si>
    <t>Tra 65 e 74 anni</t>
  </si>
  <si>
    <t>75 anni e oltre</t>
  </si>
  <si>
    <t>Età non valida</t>
  </si>
  <si>
    <t>Totale Maschi</t>
  </si>
  <si>
    <t>Totale Femmine</t>
  </si>
  <si>
    <t>Totale non specificato</t>
  </si>
  <si>
    <r>
      <t xml:space="preserve">Tabella 12.6.2 Accessi in pronto soccorso per gruppo diagnostico e regione
</t>
    </r>
    <r>
      <rPr>
        <i/>
        <sz val="11"/>
        <color theme="0"/>
        <rFont val="Arial"/>
        <family val="2"/>
        <scheme val="minor"/>
      </rPr>
      <t xml:space="preserve"> Fonte:  NSIS - Sistema informativo emergenza urgenza (EMUR  - PS) -anno 2015 </t>
    </r>
  </si>
  <si>
    <r>
      <t xml:space="preserve">Tabella 12.6.3 Accessi in pronto soccorso che esitano in ricovero con indicazione del reparto raggruppati per gruppo diagnostico
</t>
    </r>
    <r>
      <rPr>
        <i/>
        <sz val="11"/>
        <color theme="0"/>
        <rFont val="Arial"/>
        <family val="2"/>
        <scheme val="minor"/>
      </rPr>
      <t xml:space="preserve"> Fonte:  NSIS - Sistema informativo emergenza urgenza (EMUR  - PS) -anno 2015 </t>
    </r>
  </si>
  <si>
    <t xml:space="preserve"> reparto di degenza</t>
  </si>
  <si>
    <t>40 - Psichiatria</t>
  </si>
  <si>
    <t>26 - Medicina generale</t>
  </si>
  <si>
    <t>39 - Pediatria</t>
  </si>
  <si>
    <t>32 - Neurologia</t>
  </si>
  <si>
    <t>09 - Chirurgia generale</t>
  </si>
  <si>
    <t>Altri reparti</t>
  </si>
  <si>
    <r>
      <t xml:space="preserve">Tabella 12.7.1.1 Antidepressivi - numero di confezioni, spesa lorda e utent trattati - in regime convenzionato
</t>
    </r>
    <r>
      <rPr>
        <i/>
        <sz val="11"/>
        <color theme="0"/>
        <rFont val="Arial"/>
        <family val="2"/>
        <scheme val="minor"/>
      </rPr>
      <t xml:space="preserve"> Fonte:  NSIS - Flusso ex art. 50 legge 326/2013 - anno 2015 </t>
    </r>
  </si>
  <si>
    <t>Numero di confezioni</t>
  </si>
  <si>
    <t>Spesa lorda (in €)</t>
  </si>
  <si>
    <t>Numero Trattati con antidepressivi  (tasso * 1.000 ab. Adulti)</t>
  </si>
  <si>
    <t>DDD*1.000 ab.die</t>
  </si>
  <si>
    <r>
      <t xml:space="preserve">Tabella 12.7.1.2 Antipsicotici - numero di confezioni, spesa lorda e utent trattati - in regime convenzionato
</t>
    </r>
    <r>
      <rPr>
        <i/>
        <sz val="11"/>
        <color theme="0"/>
        <rFont val="Arial"/>
        <family val="2"/>
        <scheme val="minor"/>
      </rPr>
      <t xml:space="preserve"> Fonte:  NSIS - Flusso ex art. 50 legge 326/2013 - anno 2015 </t>
    </r>
  </si>
  <si>
    <t>Numero Trattati con antipsicotici  (tasso * 1.000 ab. Adulti)</t>
  </si>
  <si>
    <t>Numero Trattati con litio (tasso * 1.000 ab. Adulti)</t>
  </si>
  <si>
    <r>
      <t xml:space="preserve">Tabella 12.7.1.2 Litio - numero di confezioni, spesa lorda e utent trattati - in regime convenzionato
</t>
    </r>
    <r>
      <rPr>
        <i/>
        <sz val="11"/>
        <color theme="0"/>
        <rFont val="Arial"/>
        <family val="2"/>
        <scheme val="minor"/>
      </rPr>
      <t xml:space="preserve"> Fonte:  NSIS - Flusso ex art. 50 legge 326/2013 - anno 2015 </t>
    </r>
  </si>
  <si>
    <r>
      <t xml:space="preserve">Tabella 12.7.2.1 Antidepressivi - numero di confezioni, spesa lorda e utent trattati - in distribuzione diretta
</t>
    </r>
    <r>
      <rPr>
        <i/>
        <sz val="11"/>
        <color theme="0"/>
        <rFont val="Arial"/>
        <family val="2"/>
        <scheme val="minor"/>
      </rPr>
      <t xml:space="preserve"> Fonte:  NSIS - Flusso della distribuzione diretta - DM del 31 luglio 2007- anno 2015 </t>
    </r>
  </si>
  <si>
    <r>
      <t xml:space="preserve">Spesa lorda (in </t>
    </r>
    <r>
      <rPr>
        <b/>
        <sz val="10"/>
        <rFont val="Calibri"/>
        <family val="2"/>
      </rPr>
      <t>€)</t>
    </r>
  </si>
  <si>
    <t>Numero trattati con antidepressivi (tasso * 1.000 ab.adulti)</t>
  </si>
  <si>
    <t>DDD * 1000 ab.die</t>
  </si>
  <si>
    <r>
      <t xml:space="preserve">Tabella 12.7.2.2 Antidepsicotici - numero di confezioni, spesa lorda e utent trattati - in distribuzione diretta
</t>
    </r>
    <r>
      <rPr>
        <i/>
        <sz val="11"/>
        <color theme="0"/>
        <rFont val="Arial"/>
        <family val="2"/>
        <scheme val="minor"/>
      </rPr>
      <t xml:space="preserve"> Fonte:  NSIS - Flusso della distribuzione diretta - DM del 31 luglio 2007- anno 2015 </t>
    </r>
  </si>
  <si>
    <r>
      <t xml:space="preserve">Spesa lorda (in </t>
    </r>
    <r>
      <rPr>
        <b/>
        <sz val="10"/>
        <rFont val="Calibri"/>
        <family val="2"/>
      </rPr>
      <t>€</t>
    </r>
    <r>
      <rPr>
        <b/>
        <sz val="10"/>
        <rFont val="Arial"/>
        <family val="2"/>
      </rPr>
      <t>)</t>
    </r>
  </si>
  <si>
    <t>Numero trattati con antipsicotici (tasso * 1.000 ab.adulti)</t>
  </si>
  <si>
    <r>
      <t xml:space="preserve">Tabella 12.7.2.3 Litio - numero di confezioni, spesa lorda e utent trattati - in distribuzione diretta
</t>
    </r>
    <r>
      <rPr>
        <i/>
        <sz val="11"/>
        <color theme="0"/>
        <rFont val="Arial"/>
        <family val="2"/>
        <scheme val="minor"/>
      </rPr>
      <t xml:space="preserve"> Fonte:  NSIS - Flusso della distribuzione diretta - DM del 31 luglio 2007- anno 2015 </t>
    </r>
  </si>
  <si>
    <t>Numero trattati con litio (Tasso * 1000 ab.adulti)</t>
  </si>
  <si>
    <r>
      <t xml:space="preserve">Tabella 12.7.2.4 Numero trattati, numero confezioni e spesa lorda per forma di erogazione
</t>
    </r>
    <r>
      <rPr>
        <i/>
        <sz val="11"/>
        <color theme="0"/>
        <rFont val="Arial"/>
        <family val="2"/>
        <scheme val="minor"/>
      </rPr>
      <t xml:space="preserve"> Fonte:  NSIS -   Fonte:  NSIS - Flusso ex art. 50 legge 326/2013 ; Flusso della distribuzione diretta - DM del 31 luglio 2007- anno 2015 </t>
    </r>
  </si>
  <si>
    <t>Canali di erogazione</t>
  </si>
  <si>
    <t xml:space="preserve">Numero trattati con antidepressivi, antipsicotici e litio </t>
  </si>
  <si>
    <t>Convenzionata</t>
  </si>
  <si>
    <t>Distribuzione diretta</t>
  </si>
  <si>
    <t>Tasso</t>
  </si>
  <si>
    <r>
      <t xml:space="preserve">Tabella 12.3.1 Distribuzione regionale dei trattamenti sanitari obbligatori (TSO) 
</t>
    </r>
    <r>
      <rPr>
        <i/>
        <sz val="11"/>
        <color theme="0"/>
        <rFont val="Arial"/>
        <family val="2"/>
        <scheme val="minor"/>
      </rPr>
      <t xml:space="preserve"> Fonte:  NSIS - Scheda di dimissione ospedaliera (SDO) - anni  2015</t>
    </r>
  </si>
  <si>
    <r>
      <t xml:space="preserve">Tabella 12.3.2 Trattamenti sanitari obbligatori (TSO) - tassi per 10.000 abitanti
</t>
    </r>
    <r>
      <rPr>
        <i/>
        <sz val="11"/>
        <color theme="0"/>
        <rFont val="Arial"/>
        <family val="2"/>
        <scheme val="minor"/>
      </rPr>
      <t xml:space="preserve"> Fonte:  NSIS - Scheda di dimissione ospedaliera (SDO) - anni  2015</t>
    </r>
  </si>
  <si>
    <r>
      <t xml:space="preserve">Tabella 8.3 Prestazioni erogate in strutture territoriali psichiatriche
</t>
    </r>
    <r>
      <rPr>
        <i/>
        <sz val="11"/>
        <color theme="0"/>
        <rFont val="Arial"/>
        <family val="2"/>
        <scheme val="minor"/>
      </rPr>
      <t xml:space="preserve"> Fonte: NSIS - Sistema informativo salute mentale (SISM) - anno 2015</t>
    </r>
  </si>
  <si>
    <t>Prestazioni erogate</t>
  </si>
  <si>
    <t>Prestazioni per utente</t>
  </si>
  <si>
    <t>Antipsicotici</t>
  </si>
  <si>
    <t xml:space="preserve">Litio </t>
  </si>
  <si>
    <t>Numero Trattati (tasso * 1.000 ab. Adulti)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</si>
</sst>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(* #,##0_);_(* \(#,##0\);_(* &quot;-&quot;_);_(@_)"/>
    <numFmt numFmtId="167" formatCode="_(* #,##0_);_(* \(#,##0\);_(* &quot;-&quot;??_);_(@_)"/>
    <numFmt numFmtId="168" formatCode="_(* #,##0.0_);_(* \(#,##0.0\);_(* &quot;-&quot;_);_(@_)"/>
  </numFmts>
  <fonts count="30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0"/>
      <name val="Arial"/>
      <family val="2"/>
      <scheme val="minor"/>
    </font>
    <font>
      <sz val="10"/>
      <color rgb="FF000000"/>
      <name val="Arial"/>
      <family val="2"/>
    </font>
    <font>
      <b/>
      <sz val="9"/>
      <color theme="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1"/>
      <color theme="1"/>
      <name val="Arial"/>
      <family val="2"/>
      <scheme val="minor"/>
    </font>
    <font>
      <b/>
      <u/>
      <sz val="10"/>
      <color rgb="FF000000"/>
      <name val="Arial"/>
      <family val="2"/>
    </font>
    <font>
      <b/>
      <sz val="11"/>
      <color theme="0"/>
      <name val="Arial"/>
      <family val="2"/>
      <scheme val="minor"/>
    </font>
    <font>
      <i/>
      <sz val="11"/>
      <color theme="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i/>
      <sz val="10"/>
      <color theme="1"/>
      <name val="Arial"/>
      <family val="2"/>
      <scheme val="minor"/>
    </font>
    <font>
      <i/>
      <sz val="10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b/>
      <sz val="9"/>
      <name val="Arial"/>
      <family val="2"/>
    </font>
    <font>
      <b/>
      <sz val="10"/>
      <name val="Calibri"/>
      <family val="2"/>
    </font>
    <font>
      <sz val="9"/>
      <color theme="1"/>
      <name val="Arial"/>
      <family val="2"/>
      <scheme val="minor"/>
    </font>
    <font>
      <sz val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CCC0DA"/>
        <bgColor indexed="64"/>
      </patternFill>
    </fill>
    <fill>
      <patternFill patternType="solid">
        <fgColor rgb="FFCCC0DA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CCC0DA"/>
        <bgColor rgb="FFFFFFFF"/>
      </patternFill>
    </fill>
    <fill>
      <patternFill patternType="solid">
        <fgColor rgb="FFCCC0DA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9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18"/>
      </patternFill>
    </fill>
    <fill>
      <patternFill patternType="solid">
        <fgColor indexed="65"/>
        <bgColor indexed="9"/>
      </patternFill>
    </fill>
  </fills>
  <borders count="69">
    <border>
      <left/>
      <right/>
      <top/>
      <bottom/>
      <diagonal/>
    </border>
    <border>
      <left style="thin">
        <color rgb="FF60497A"/>
      </left>
      <right style="thin">
        <color rgb="FF60497A"/>
      </right>
      <top style="thin">
        <color rgb="FF60497A"/>
      </top>
      <bottom style="thin">
        <color rgb="FF60497A"/>
      </bottom>
      <diagonal/>
    </border>
    <border>
      <left style="medium">
        <color rgb="FF60497A"/>
      </left>
      <right style="thin">
        <color rgb="FF60497A"/>
      </right>
      <top style="medium">
        <color rgb="FF60497A"/>
      </top>
      <bottom style="thin">
        <color rgb="FF60497A"/>
      </bottom>
      <diagonal/>
    </border>
    <border>
      <left style="thin">
        <color rgb="FF60497A"/>
      </left>
      <right style="thin">
        <color rgb="FF60497A"/>
      </right>
      <top style="medium">
        <color rgb="FF60497A"/>
      </top>
      <bottom style="thin">
        <color rgb="FF60497A"/>
      </bottom>
      <diagonal/>
    </border>
    <border>
      <left style="thin">
        <color rgb="FF60497A"/>
      </left>
      <right style="medium">
        <color rgb="FF60497A"/>
      </right>
      <top style="medium">
        <color rgb="FF60497A"/>
      </top>
      <bottom style="thin">
        <color rgb="FF60497A"/>
      </bottom>
      <diagonal/>
    </border>
    <border>
      <left style="medium">
        <color rgb="FF60497A"/>
      </left>
      <right style="thin">
        <color rgb="FF60497A"/>
      </right>
      <top style="thin">
        <color rgb="FF60497A"/>
      </top>
      <bottom style="thin">
        <color rgb="FF60497A"/>
      </bottom>
      <diagonal/>
    </border>
    <border>
      <left style="thin">
        <color rgb="FF60497A"/>
      </left>
      <right style="medium">
        <color rgb="FF60497A"/>
      </right>
      <top style="thin">
        <color rgb="FF60497A"/>
      </top>
      <bottom style="thin">
        <color rgb="FF60497A"/>
      </bottom>
      <diagonal/>
    </border>
    <border>
      <left style="medium">
        <color rgb="FF60497A"/>
      </left>
      <right style="thin">
        <color rgb="FF60497A"/>
      </right>
      <top style="thin">
        <color rgb="FF60497A"/>
      </top>
      <bottom style="medium">
        <color rgb="FF60497A"/>
      </bottom>
      <diagonal/>
    </border>
    <border>
      <left style="thin">
        <color rgb="FF60497A"/>
      </left>
      <right style="thin">
        <color rgb="FF60497A"/>
      </right>
      <top style="thin">
        <color rgb="FF60497A"/>
      </top>
      <bottom style="medium">
        <color rgb="FF60497A"/>
      </bottom>
      <diagonal/>
    </border>
    <border>
      <left style="thin">
        <color rgb="FF60497A"/>
      </left>
      <right style="medium">
        <color rgb="FF60497A"/>
      </right>
      <top style="thin">
        <color rgb="FF60497A"/>
      </top>
      <bottom style="medium">
        <color rgb="FF60497A"/>
      </bottom>
      <diagonal/>
    </border>
    <border>
      <left style="medium">
        <color rgb="FF60497A"/>
      </left>
      <right style="thin">
        <color rgb="FF60497A"/>
      </right>
      <top style="medium">
        <color rgb="FF60497A"/>
      </top>
      <bottom/>
      <diagonal/>
    </border>
    <border>
      <left style="thin">
        <color rgb="FF60497A"/>
      </left>
      <right style="thin">
        <color rgb="FF60497A"/>
      </right>
      <top style="medium">
        <color rgb="FF60497A"/>
      </top>
      <bottom/>
      <diagonal/>
    </border>
    <border>
      <left style="thin">
        <color rgb="FF60497A"/>
      </left>
      <right style="medium">
        <color rgb="FF60497A"/>
      </right>
      <top style="medium">
        <color rgb="FF60497A"/>
      </top>
      <bottom/>
      <diagonal/>
    </border>
    <border>
      <left style="thin">
        <color rgb="FF60497A"/>
      </left>
      <right style="medium">
        <color rgb="FF60497A"/>
      </right>
      <top/>
      <bottom style="thin">
        <color rgb="FF60497A"/>
      </bottom>
      <diagonal/>
    </border>
    <border>
      <left style="thin">
        <color rgb="FF60497A"/>
      </left>
      <right style="thin">
        <color rgb="FF60497A"/>
      </right>
      <top style="thin">
        <color rgb="FF60497A"/>
      </top>
      <bottom/>
      <diagonal/>
    </border>
    <border>
      <left style="medium">
        <color rgb="FF60497A"/>
      </left>
      <right style="thin">
        <color rgb="FF60497A"/>
      </right>
      <top style="thin">
        <color rgb="FF60497A"/>
      </top>
      <bottom/>
      <diagonal/>
    </border>
    <border>
      <left style="thin">
        <color rgb="FF60497A"/>
      </left>
      <right style="medium">
        <color rgb="FF60497A"/>
      </right>
      <top style="thin">
        <color rgb="FF60497A"/>
      </top>
      <bottom/>
      <diagonal/>
    </border>
    <border>
      <left style="medium">
        <color rgb="FF60497A"/>
      </left>
      <right/>
      <top style="medium">
        <color rgb="FF60497A"/>
      </top>
      <bottom style="thin">
        <color rgb="FF60497A"/>
      </bottom>
      <diagonal/>
    </border>
    <border>
      <left style="medium">
        <color rgb="FF60497A"/>
      </left>
      <right/>
      <top style="thin">
        <color rgb="FF60497A"/>
      </top>
      <bottom style="thin">
        <color rgb="FF60497A"/>
      </bottom>
      <diagonal/>
    </border>
    <border>
      <left style="medium">
        <color rgb="FF60497A"/>
      </left>
      <right/>
      <top style="thin">
        <color rgb="FF60497A"/>
      </top>
      <bottom style="medium">
        <color rgb="FF60497A"/>
      </bottom>
      <diagonal/>
    </border>
    <border>
      <left style="thin">
        <color rgb="FF60497A"/>
      </left>
      <right/>
      <top style="medium">
        <color rgb="FF60497A"/>
      </top>
      <bottom style="thin">
        <color rgb="FF60497A"/>
      </bottom>
      <diagonal/>
    </border>
    <border>
      <left/>
      <right style="thin">
        <color rgb="FF60497A"/>
      </right>
      <top style="thin">
        <color rgb="FF60497A"/>
      </top>
      <bottom style="thin">
        <color rgb="FF60497A"/>
      </bottom>
      <diagonal/>
    </border>
    <border>
      <left/>
      <right style="medium">
        <color rgb="FF60497A"/>
      </right>
      <top style="medium">
        <color rgb="FF60497A"/>
      </top>
      <bottom style="thin">
        <color rgb="FF60497A"/>
      </bottom>
      <diagonal/>
    </border>
    <border>
      <left/>
      <right/>
      <top style="thin">
        <color rgb="FF60497A"/>
      </top>
      <bottom style="thin">
        <color rgb="FF60497A"/>
      </bottom>
      <diagonal/>
    </border>
    <border>
      <left/>
      <right/>
      <top style="medium">
        <color rgb="FF60497A"/>
      </top>
      <bottom style="thin">
        <color rgb="FF60497A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rgb="FF60497A"/>
      </right>
      <top style="medium">
        <color indexed="64"/>
      </top>
      <bottom style="thin">
        <color rgb="FF60497A"/>
      </bottom>
      <diagonal/>
    </border>
    <border>
      <left style="thin">
        <color rgb="FF60497A"/>
      </left>
      <right style="thin">
        <color rgb="FF60497A"/>
      </right>
      <top style="medium">
        <color indexed="64"/>
      </top>
      <bottom style="thin">
        <color rgb="FF60497A"/>
      </bottom>
      <diagonal/>
    </border>
    <border>
      <left style="thin">
        <color rgb="FF60497A"/>
      </left>
      <right style="medium">
        <color indexed="64"/>
      </right>
      <top style="medium">
        <color indexed="64"/>
      </top>
      <bottom style="thin">
        <color rgb="FF60497A"/>
      </bottom>
      <diagonal/>
    </border>
    <border>
      <left style="medium">
        <color indexed="64"/>
      </left>
      <right style="thin">
        <color rgb="FF60497A"/>
      </right>
      <top style="thin">
        <color rgb="FF60497A"/>
      </top>
      <bottom style="thin">
        <color rgb="FF60497A"/>
      </bottom>
      <diagonal/>
    </border>
    <border>
      <left style="thin">
        <color rgb="FF60497A"/>
      </left>
      <right style="medium">
        <color indexed="64"/>
      </right>
      <top style="thin">
        <color rgb="FF60497A"/>
      </top>
      <bottom style="thin">
        <color rgb="FF60497A"/>
      </bottom>
      <diagonal/>
    </border>
    <border>
      <left style="medium">
        <color indexed="64"/>
      </left>
      <right style="thin">
        <color rgb="FF60497A"/>
      </right>
      <top style="thin">
        <color rgb="FF60497A"/>
      </top>
      <bottom style="medium">
        <color indexed="64"/>
      </bottom>
      <diagonal/>
    </border>
    <border>
      <left style="thin">
        <color rgb="FF60497A"/>
      </left>
      <right style="thin">
        <color rgb="FF60497A"/>
      </right>
      <top style="thin">
        <color rgb="FF60497A"/>
      </top>
      <bottom style="medium">
        <color indexed="64"/>
      </bottom>
      <diagonal/>
    </border>
    <border>
      <left style="thin">
        <color rgb="FF60497A"/>
      </left>
      <right style="medium">
        <color indexed="64"/>
      </right>
      <top style="thin">
        <color rgb="FF60497A"/>
      </top>
      <bottom style="medium">
        <color indexed="64"/>
      </bottom>
      <diagonal/>
    </border>
    <border>
      <left style="medium">
        <color rgb="FF60497A"/>
      </left>
      <right/>
      <top style="medium">
        <color rgb="FF60497A"/>
      </top>
      <bottom/>
      <diagonal/>
    </border>
    <border>
      <left style="medium">
        <color rgb="FF60497A"/>
      </left>
      <right/>
      <top/>
      <bottom/>
      <diagonal/>
    </border>
    <border>
      <left style="medium">
        <color rgb="FF60497A"/>
      </left>
      <right/>
      <top/>
      <bottom style="thin">
        <color rgb="FF60497A"/>
      </bottom>
      <diagonal/>
    </border>
    <border>
      <left style="thin">
        <color rgb="FF60497A"/>
      </left>
      <right style="medium">
        <color indexed="64"/>
      </right>
      <top style="thin">
        <color rgb="FF60497A"/>
      </top>
      <bottom/>
      <diagonal/>
    </border>
    <border>
      <left style="thin">
        <color rgb="FF60497A"/>
      </left>
      <right/>
      <top style="medium">
        <color indexed="64"/>
      </top>
      <bottom style="thin">
        <color rgb="FF60497A"/>
      </bottom>
      <diagonal/>
    </border>
    <border>
      <left/>
      <right/>
      <top style="medium">
        <color indexed="64"/>
      </top>
      <bottom style="thin">
        <color rgb="FF60497A"/>
      </bottom>
      <diagonal/>
    </border>
    <border>
      <left/>
      <right style="medium">
        <color rgb="FF60497A"/>
      </right>
      <top style="medium">
        <color indexed="64"/>
      </top>
      <bottom style="thin">
        <color rgb="FF60497A"/>
      </bottom>
      <diagonal/>
    </border>
    <border>
      <left style="thin">
        <color rgb="FF60497A"/>
      </left>
      <right style="medium">
        <color rgb="FF60497A"/>
      </right>
      <top/>
      <bottom/>
      <diagonal/>
    </border>
    <border>
      <left/>
      <right style="medium">
        <color rgb="FF60497A"/>
      </right>
      <top style="thin">
        <color rgb="FF60497A"/>
      </top>
      <bottom style="thin">
        <color rgb="FF60497A"/>
      </bottom>
      <diagonal/>
    </border>
    <border>
      <left/>
      <right style="medium">
        <color rgb="FF60497A"/>
      </right>
      <top style="thin">
        <color rgb="FF60497A"/>
      </top>
      <bottom style="medium">
        <color rgb="FF60497A"/>
      </bottom>
      <diagonal/>
    </border>
    <border>
      <left style="thin">
        <color rgb="FF60497A"/>
      </left>
      <right/>
      <top/>
      <bottom style="thin">
        <color rgb="FF60497A"/>
      </bottom>
      <diagonal/>
    </border>
    <border>
      <left/>
      <right/>
      <top/>
      <bottom style="thin">
        <color rgb="FF60497A"/>
      </bottom>
      <diagonal/>
    </border>
    <border>
      <left/>
      <right style="thin">
        <color rgb="FF60497A"/>
      </right>
      <top/>
      <bottom style="thin">
        <color rgb="FF60497A"/>
      </bottom>
      <diagonal/>
    </border>
    <border>
      <left/>
      <right style="medium">
        <color rgb="FF60497A"/>
      </right>
      <top style="medium">
        <color rgb="FF60497A"/>
      </top>
      <bottom/>
      <diagonal/>
    </border>
    <border>
      <left/>
      <right style="medium">
        <color rgb="FF60497A"/>
      </right>
      <top/>
      <bottom/>
      <diagonal/>
    </border>
    <border>
      <left/>
      <right style="medium">
        <color rgb="FF60497A"/>
      </right>
      <top/>
      <bottom style="thin">
        <color rgb="FF60497A"/>
      </bottom>
      <diagonal/>
    </border>
    <border>
      <left/>
      <right style="thin">
        <color rgb="FF60497A"/>
      </right>
      <top style="medium">
        <color rgb="FF60497A"/>
      </top>
      <bottom style="thin">
        <color rgb="FF60497A"/>
      </bottom>
      <diagonal/>
    </border>
    <border>
      <left/>
      <right style="thin">
        <color rgb="FF60497A"/>
      </right>
      <top style="thin">
        <color rgb="FF60497A"/>
      </top>
      <bottom style="medium">
        <color rgb="FF60497A"/>
      </bottom>
      <diagonal/>
    </border>
    <border>
      <left style="medium">
        <color rgb="FF60497A"/>
      </left>
      <right style="thin">
        <color indexed="8"/>
      </right>
      <top style="medium">
        <color rgb="FF60497A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rgb="FF60497A"/>
      </top>
      <bottom style="thin">
        <color indexed="8"/>
      </bottom>
      <diagonal/>
    </border>
    <border>
      <left style="thin">
        <color indexed="8"/>
      </left>
      <right style="medium">
        <color rgb="FF60497A"/>
      </right>
      <top style="medium">
        <color rgb="FF60497A"/>
      </top>
      <bottom style="thin">
        <color indexed="8"/>
      </bottom>
      <diagonal/>
    </border>
    <border>
      <left style="medium">
        <color rgb="FF60497A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rgb="FF60497A"/>
      </right>
      <top style="thin">
        <color indexed="8"/>
      </top>
      <bottom style="thin">
        <color indexed="8"/>
      </bottom>
      <diagonal/>
    </border>
    <border>
      <left style="medium">
        <color rgb="FF60497A"/>
      </left>
      <right style="thin">
        <color indexed="8"/>
      </right>
      <top style="thin">
        <color indexed="8"/>
      </top>
      <bottom style="medium">
        <color rgb="FF60497A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rgb="FF60497A"/>
      </bottom>
      <diagonal/>
    </border>
    <border>
      <left style="thin">
        <color indexed="8"/>
      </left>
      <right style="medium">
        <color rgb="FF60497A"/>
      </right>
      <top style="thin">
        <color indexed="8"/>
      </top>
      <bottom style="medium">
        <color rgb="FF60497A"/>
      </bottom>
      <diagonal/>
    </border>
    <border>
      <left style="medium">
        <color rgb="FF60497A"/>
      </left>
      <right style="thin">
        <color rgb="FF000000"/>
      </right>
      <top style="medium">
        <color rgb="FF60497A"/>
      </top>
      <bottom style="thin">
        <color rgb="FF60497A"/>
      </bottom>
      <diagonal/>
    </border>
    <border>
      <left style="thin">
        <color rgb="FF000000"/>
      </left>
      <right style="thin">
        <color rgb="FF000000"/>
      </right>
      <top style="medium">
        <color rgb="FF60497A"/>
      </top>
      <bottom style="thin">
        <color rgb="FF60497A"/>
      </bottom>
      <diagonal/>
    </border>
    <border>
      <left style="thin">
        <color rgb="FF000000"/>
      </left>
      <right style="medium">
        <color rgb="FF60497A"/>
      </right>
      <top style="medium">
        <color rgb="FF60497A"/>
      </top>
      <bottom style="thin">
        <color rgb="FF60497A"/>
      </bottom>
      <diagonal/>
    </border>
    <border>
      <left style="medium">
        <color rgb="FF60497A"/>
      </left>
      <right style="thin">
        <color rgb="FF000000"/>
      </right>
      <top style="thin">
        <color rgb="FF60497A"/>
      </top>
      <bottom style="thin">
        <color rgb="FF60497A"/>
      </bottom>
      <diagonal/>
    </border>
    <border>
      <left style="thin">
        <color rgb="FF000000"/>
      </left>
      <right style="thin">
        <color rgb="FF000000"/>
      </right>
      <top style="thin">
        <color rgb="FF60497A"/>
      </top>
      <bottom style="thin">
        <color rgb="FF60497A"/>
      </bottom>
      <diagonal/>
    </border>
    <border>
      <left style="thin">
        <color rgb="FF000000"/>
      </left>
      <right style="medium">
        <color rgb="FF60497A"/>
      </right>
      <top style="thin">
        <color rgb="FF60497A"/>
      </top>
      <bottom style="thin">
        <color rgb="FF60497A"/>
      </bottom>
      <diagonal/>
    </border>
    <border>
      <left style="thin">
        <color rgb="FF000000"/>
      </left>
      <right style="thin">
        <color rgb="FF000000"/>
      </right>
      <top style="thin">
        <color rgb="FF60497A"/>
      </top>
      <bottom style="medium">
        <color rgb="FF60497A"/>
      </bottom>
      <diagonal/>
    </border>
    <border>
      <left style="thin">
        <color rgb="FF000000"/>
      </left>
      <right style="medium">
        <color rgb="FF60497A"/>
      </right>
      <top style="thin">
        <color rgb="FF60497A"/>
      </top>
      <bottom style="medium">
        <color rgb="FF60497A"/>
      </bottom>
      <diagonal/>
    </border>
    <border>
      <left style="thin">
        <color rgb="FF60497A"/>
      </left>
      <right/>
      <top style="thin">
        <color rgb="FF60497A"/>
      </top>
      <bottom style="thin">
        <color rgb="FF60497A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524">
    <xf numFmtId="0" fontId="0" fillId="0" borderId="0" xfId="0"/>
    <xf numFmtId="0" fontId="0" fillId="0" borderId="0" xfId="0" applyBorder="1"/>
    <xf numFmtId="0" fontId="2" fillId="3" borderId="2" xfId="0" applyFont="1" applyFill="1" applyBorder="1" applyAlignment="1">
      <alignment horizontal="center" vertical="center" wrapText="1" readingOrder="1"/>
    </xf>
    <xf numFmtId="0" fontId="2" fillId="3" borderId="3" xfId="0" applyFont="1" applyFill="1" applyBorder="1" applyAlignment="1">
      <alignment horizontal="center" vertical="center" wrapText="1" readingOrder="1"/>
    </xf>
    <xf numFmtId="0" fontId="2" fillId="3" borderId="4" xfId="0" applyFont="1" applyFill="1" applyBorder="1" applyAlignment="1">
      <alignment horizontal="center" vertical="center" wrapText="1" readingOrder="1"/>
    </xf>
    <xf numFmtId="49" fontId="6" fillId="2" borderId="5" xfId="0" applyNumberFormat="1" applyFont="1" applyFill="1" applyBorder="1" applyAlignment="1">
      <alignment horizontal="left" vertical="center"/>
    </xf>
    <xf numFmtId="2" fontId="6" fillId="2" borderId="1" xfId="0" applyNumberFormat="1" applyFont="1" applyFill="1" applyBorder="1" applyAlignment="1">
      <alignment horizontal="right" vertical="center"/>
    </xf>
    <xf numFmtId="49" fontId="6" fillId="2" borderId="7" xfId="0" applyNumberFormat="1" applyFont="1" applyFill="1" applyBorder="1" applyAlignment="1">
      <alignment horizontal="left" vertical="center"/>
    </xf>
    <xf numFmtId="2" fontId="6" fillId="2" borderId="8" xfId="0" applyNumberFormat="1" applyFont="1" applyFill="1" applyBorder="1" applyAlignment="1">
      <alignment horizontal="right" vertical="center"/>
    </xf>
    <xf numFmtId="49" fontId="8" fillId="5" borderId="5" xfId="0" applyNumberFormat="1" applyFont="1" applyFill="1" applyBorder="1" applyAlignment="1">
      <alignment wrapText="1"/>
    </xf>
    <xf numFmtId="164" fontId="8" fillId="5" borderId="1" xfId="1" applyNumberFormat="1" applyFont="1" applyFill="1" applyBorder="1" applyAlignment="1">
      <alignment horizontal="right" vertical="center"/>
    </xf>
    <xf numFmtId="164" fontId="10" fillId="5" borderId="1" xfId="1" applyNumberFormat="1" applyFont="1" applyFill="1" applyBorder="1" applyAlignment="1">
      <alignment horizontal="right" vertical="center"/>
    </xf>
    <xf numFmtId="164" fontId="10" fillId="5" borderId="6" xfId="1" applyNumberFormat="1" applyFont="1" applyFill="1" applyBorder="1" applyAlignment="1">
      <alignment horizontal="right" vertical="center"/>
    </xf>
    <xf numFmtId="49" fontId="10" fillId="0" borderId="7" xfId="0" applyNumberFormat="1" applyFont="1" applyFill="1" applyBorder="1" applyAlignment="1">
      <alignment wrapText="1"/>
    </xf>
    <xf numFmtId="164" fontId="10" fillId="5" borderId="8" xfId="1" applyNumberFormat="1" applyFont="1" applyFill="1" applyBorder="1" applyAlignment="1">
      <alignment horizontal="right"/>
    </xf>
    <xf numFmtId="0" fontId="0" fillId="0" borderId="0" xfId="0" applyAlignment="1">
      <alignment vertical="top"/>
    </xf>
    <xf numFmtId="4" fontId="5" fillId="0" borderId="1" xfId="0" applyNumberFormat="1" applyFont="1" applyFill="1" applyBorder="1" applyAlignment="1">
      <alignment vertical="center"/>
    </xf>
    <xf numFmtId="4" fontId="2" fillId="0" borderId="6" xfId="0" applyNumberFormat="1" applyFont="1" applyFill="1" applyBorder="1" applyAlignment="1">
      <alignment vertical="center"/>
    </xf>
    <xf numFmtId="4" fontId="2" fillId="0" borderId="8" xfId="0" applyNumberFormat="1" applyFont="1" applyFill="1" applyBorder="1" applyAlignment="1">
      <alignment vertical="center"/>
    </xf>
    <xf numFmtId="4" fontId="2" fillId="0" borderId="8" xfId="0" applyNumberFormat="1" applyFont="1" applyFill="1" applyBorder="1" applyAlignment="1">
      <alignment vertical="center" wrapText="1"/>
    </xf>
    <xf numFmtId="4" fontId="2" fillId="0" borderId="9" xfId="0" applyNumberFormat="1" applyFont="1" applyFill="1" applyBorder="1" applyAlignment="1">
      <alignment vertical="center" wrapText="1"/>
    </xf>
    <xf numFmtId="49" fontId="2" fillId="4" borderId="10" xfId="0" applyNumberFormat="1" applyFont="1" applyFill="1" applyBorder="1" applyAlignment="1">
      <alignment horizontal="center" vertical="center" textRotation="90" wrapText="1"/>
    </xf>
    <xf numFmtId="49" fontId="2" fillId="4" borderId="11" xfId="0" applyNumberFormat="1" applyFont="1" applyFill="1" applyBorder="1" applyAlignment="1">
      <alignment horizontal="center" vertical="center" textRotation="90" wrapText="1"/>
    </xf>
    <xf numFmtId="49" fontId="2" fillId="4" borderId="12" xfId="0" applyNumberFormat="1" applyFont="1" applyFill="1" applyBorder="1" applyAlignment="1">
      <alignment horizontal="center" vertical="center" textRotation="90" wrapText="1"/>
    </xf>
    <xf numFmtId="4" fontId="5" fillId="0" borderId="3" xfId="0" applyNumberFormat="1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vertical="center"/>
    </xf>
    <xf numFmtId="9" fontId="0" fillId="0" borderId="0" xfId="2" applyFont="1"/>
    <xf numFmtId="0" fontId="4" fillId="0" borderId="5" xfId="0" applyFont="1" applyBorder="1"/>
    <xf numFmtId="0" fontId="4" fillId="0" borderId="7" xfId="0" applyFont="1" applyBorder="1"/>
    <xf numFmtId="2" fontId="4" fillId="0" borderId="1" xfId="0" applyNumberFormat="1" applyFont="1" applyBorder="1"/>
    <xf numFmtId="2" fontId="4" fillId="0" borderId="1" xfId="0" applyNumberFormat="1" applyFont="1" applyBorder="1" applyAlignment="1">
      <alignment horizontal="right"/>
    </xf>
    <xf numFmtId="0" fontId="3" fillId="3" borderId="1" xfId="0" applyFont="1" applyFill="1" applyBorder="1" applyAlignment="1">
      <alignment horizontal="center" vertical="center"/>
    </xf>
    <xf numFmtId="164" fontId="4" fillId="0" borderId="1" xfId="1" applyNumberFormat="1" applyFont="1" applyBorder="1" applyAlignment="1">
      <alignment horizontal="right"/>
    </xf>
    <xf numFmtId="0" fontId="4" fillId="0" borderId="18" xfId="0" applyFont="1" applyBorder="1"/>
    <xf numFmtId="0" fontId="3" fillId="3" borderId="5" xfId="0" applyFont="1" applyFill="1" applyBorder="1" applyAlignment="1">
      <alignment horizontal="center" vertical="center"/>
    </xf>
    <xf numFmtId="164" fontId="4" fillId="0" borderId="5" xfId="1" applyNumberFormat="1" applyFont="1" applyBorder="1" applyAlignment="1">
      <alignment horizontal="right"/>
    </xf>
    <xf numFmtId="0" fontId="3" fillId="0" borderId="19" xfId="0" applyFont="1" applyBorder="1"/>
    <xf numFmtId="164" fontId="3" fillId="0" borderId="7" xfId="1" applyNumberFormat="1" applyFont="1" applyBorder="1" applyAlignment="1">
      <alignment horizontal="right"/>
    </xf>
    <xf numFmtId="164" fontId="3" fillId="0" borderId="8" xfId="1" applyNumberFormat="1" applyFont="1" applyBorder="1" applyAlignment="1">
      <alignment horizontal="right"/>
    </xf>
    <xf numFmtId="164" fontId="3" fillId="0" borderId="9" xfId="1" applyNumberFormat="1" applyFont="1" applyBorder="1" applyAlignment="1">
      <alignment horizontal="right"/>
    </xf>
    <xf numFmtId="0" fontId="11" fillId="3" borderId="2" xfId="0" applyFont="1" applyFill="1" applyBorder="1" applyAlignment="1">
      <alignment horizontal="center" vertical="center"/>
    </xf>
    <xf numFmtId="0" fontId="0" fillId="0" borderId="0" xfId="0" applyBorder="1" applyAlignment="1"/>
    <xf numFmtId="164" fontId="4" fillId="0" borderId="1" xfId="1" applyNumberFormat="1" applyFont="1" applyBorder="1" applyAlignment="1">
      <alignment horizontal="right" vertical="center"/>
    </xf>
    <xf numFmtId="164" fontId="3" fillId="0" borderId="8" xfId="1" applyNumberFormat="1" applyFont="1" applyBorder="1" applyAlignment="1">
      <alignment horizontal="right" vertical="center"/>
    </xf>
    <xf numFmtId="0" fontId="0" fillId="0" borderId="0" xfId="0" applyFill="1" applyAlignment="1">
      <alignment vertical="center"/>
    </xf>
    <xf numFmtId="2" fontId="13" fillId="2" borderId="9" xfId="0" applyNumberFormat="1" applyFont="1" applyFill="1" applyBorder="1" applyAlignment="1">
      <alignment horizontal="right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2" fillId="0" borderId="14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left" vertical="center" wrapText="1"/>
    </xf>
    <xf numFmtId="2" fontId="3" fillId="0" borderId="6" xfId="0" applyNumberFormat="1" applyFont="1" applyBorder="1" applyAlignment="1">
      <alignment horizontal="right"/>
    </xf>
    <xf numFmtId="164" fontId="3" fillId="0" borderId="6" xfId="1" applyNumberFormat="1" applyFont="1" applyBorder="1" applyAlignment="1">
      <alignment horizontal="right"/>
    </xf>
    <xf numFmtId="43" fontId="8" fillId="5" borderId="1" xfId="1" applyFont="1" applyFill="1" applyBorder="1" applyAlignment="1">
      <alignment horizontal="right" vertical="center"/>
    </xf>
    <xf numFmtId="43" fontId="10" fillId="5" borderId="9" xfId="1" applyFont="1" applyFill="1" applyBorder="1" applyAlignment="1">
      <alignment horizontal="right" vertical="center"/>
    </xf>
    <xf numFmtId="49" fontId="13" fillId="2" borderId="7" xfId="0" applyNumberFormat="1" applyFont="1" applyFill="1" applyBorder="1" applyAlignment="1"/>
    <xf numFmtId="0" fontId="13" fillId="2" borderId="8" xfId="0" applyFont="1" applyFill="1" applyBorder="1" applyAlignment="1"/>
    <xf numFmtId="43" fontId="13" fillId="2" borderId="8" xfId="1" applyFont="1" applyFill="1" applyBorder="1" applyAlignment="1"/>
    <xf numFmtId="164" fontId="13" fillId="2" borderId="8" xfId="1" applyNumberFormat="1" applyFont="1" applyFill="1" applyBorder="1" applyAlignment="1"/>
    <xf numFmtId="164" fontId="6" fillId="2" borderId="1" xfId="1" applyNumberFormat="1" applyFont="1" applyFill="1" applyBorder="1" applyAlignment="1">
      <alignment horizontal="right"/>
    </xf>
    <xf numFmtId="164" fontId="13" fillId="2" borderId="8" xfId="1" applyNumberFormat="1" applyFont="1" applyFill="1" applyBorder="1" applyAlignment="1">
      <alignment horizontal="right"/>
    </xf>
    <xf numFmtId="0" fontId="4" fillId="0" borderId="0" xfId="0" applyFont="1"/>
    <xf numFmtId="164" fontId="4" fillId="0" borderId="1" xfId="1" applyNumberFormat="1" applyFont="1" applyBorder="1"/>
    <xf numFmtId="164" fontId="6" fillId="2" borderId="1" xfId="1" applyNumberFormat="1" applyFont="1" applyFill="1" applyBorder="1" applyAlignment="1">
      <alignment horizontal="right" vertical="center"/>
    </xf>
    <xf numFmtId="164" fontId="13" fillId="2" borderId="8" xfId="1" applyNumberFormat="1" applyFont="1" applyFill="1" applyBorder="1" applyAlignment="1">
      <alignment horizontal="right" vertical="center"/>
    </xf>
    <xf numFmtId="9" fontId="3" fillId="0" borderId="9" xfId="2" applyFont="1" applyBorder="1"/>
    <xf numFmtId="49" fontId="8" fillId="5" borderId="5" xfId="0" applyNumberFormat="1" applyFont="1" applyFill="1" applyBorder="1" applyAlignment="1">
      <alignment vertical="center" wrapText="1"/>
    </xf>
    <xf numFmtId="49" fontId="10" fillId="0" borderId="7" xfId="0" applyNumberFormat="1" applyFont="1" applyFill="1" applyBorder="1" applyAlignment="1">
      <alignment vertical="center" wrapText="1"/>
    </xf>
    <xf numFmtId="43" fontId="6" fillId="2" borderId="1" xfId="1" applyFont="1" applyFill="1" applyBorder="1" applyAlignment="1">
      <alignment horizontal="right" vertical="center"/>
    </xf>
    <xf numFmtId="164" fontId="13" fillId="2" borderId="1" xfId="1" applyNumberFormat="1" applyFont="1" applyFill="1" applyBorder="1" applyAlignment="1">
      <alignment horizontal="right" vertical="center" wrapText="1"/>
    </xf>
    <xf numFmtId="43" fontId="13" fillId="2" borderId="6" xfId="1" applyFont="1" applyFill="1" applyBorder="1" applyAlignment="1">
      <alignment horizontal="right" vertical="center" wrapText="1"/>
    </xf>
    <xf numFmtId="0" fontId="4" fillId="0" borderId="1" xfId="0" applyFont="1" applyBorder="1"/>
    <xf numFmtId="43" fontId="13" fillId="2" borderId="8" xfId="1" applyFont="1" applyFill="1" applyBorder="1" applyAlignment="1">
      <alignment horizontal="right" vertical="center"/>
    </xf>
    <xf numFmtId="43" fontId="13" fillId="2" borderId="9" xfId="1" applyFont="1" applyFill="1" applyBorder="1" applyAlignment="1">
      <alignment horizontal="right" vertical="center"/>
    </xf>
    <xf numFmtId="49" fontId="13" fillId="7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/>
    <xf numFmtId="43" fontId="6" fillId="2" borderId="1" xfId="1" applyFont="1" applyFill="1" applyBorder="1" applyAlignment="1"/>
    <xf numFmtId="0" fontId="6" fillId="2" borderId="1" xfId="0" applyFont="1" applyFill="1" applyBorder="1" applyAlignment="1">
      <alignment horizontal="right"/>
    </xf>
    <xf numFmtId="43" fontId="6" fillId="2" borderId="1" xfId="1" applyFont="1" applyFill="1" applyBorder="1" applyAlignment="1">
      <alignment horizontal="right"/>
    </xf>
    <xf numFmtId="0" fontId="13" fillId="2" borderId="8" xfId="0" applyFont="1" applyFill="1" applyBorder="1" applyAlignment="1">
      <alignment horizontal="right"/>
    </xf>
    <xf numFmtId="43" fontId="13" fillId="2" borderId="8" xfId="1" applyFont="1" applyFill="1" applyBorder="1" applyAlignment="1">
      <alignment horizontal="right"/>
    </xf>
    <xf numFmtId="43" fontId="13" fillId="2" borderId="9" xfId="1" applyFont="1" applyFill="1" applyBorder="1" applyAlignment="1">
      <alignment horizontal="right"/>
    </xf>
    <xf numFmtId="164" fontId="6" fillId="2" borderId="1" xfId="1" applyNumberFormat="1" applyFont="1" applyFill="1" applyBorder="1" applyAlignment="1"/>
    <xf numFmtId="43" fontId="6" fillId="2" borderId="6" xfId="1" applyFont="1" applyFill="1" applyBorder="1" applyAlignment="1">
      <alignment horizontal="right"/>
    </xf>
    <xf numFmtId="164" fontId="0" fillId="0" borderId="0" xfId="1" applyNumberFormat="1" applyFont="1"/>
    <xf numFmtId="164" fontId="6" fillId="2" borderId="1" xfId="1" applyNumberFormat="1" applyFont="1" applyFill="1" applyBorder="1" applyAlignment="1">
      <alignment vertical="center"/>
    </xf>
    <xf numFmtId="164" fontId="13" fillId="2" borderId="1" xfId="1" applyNumberFormat="1" applyFont="1" applyFill="1" applyBorder="1" applyAlignment="1">
      <alignment vertical="center"/>
    </xf>
    <xf numFmtId="164" fontId="13" fillId="2" borderId="6" xfId="1" applyNumberFormat="1" applyFont="1" applyFill="1" applyBorder="1" applyAlignment="1">
      <alignment vertical="center"/>
    </xf>
    <xf numFmtId="0" fontId="4" fillId="0" borderId="0" xfId="0" applyFont="1" applyFill="1"/>
    <xf numFmtId="43" fontId="4" fillId="0" borderId="6" xfId="1" applyFont="1" applyBorder="1"/>
    <xf numFmtId="49" fontId="2" fillId="7" borderId="1" xfId="0" applyNumberFormat="1" applyFont="1" applyFill="1" applyBorder="1" applyAlignment="1">
      <alignment horizontal="center" vertical="center" wrapText="1"/>
    </xf>
    <xf numFmtId="49" fontId="13" fillId="7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right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2" fontId="3" fillId="0" borderId="30" xfId="0" applyNumberFormat="1" applyFont="1" applyBorder="1"/>
    <xf numFmtId="2" fontId="4" fillId="0" borderId="32" xfId="0" applyNumberFormat="1" applyFont="1" applyBorder="1"/>
    <xf numFmtId="2" fontId="3" fillId="0" borderId="33" xfId="0" applyNumberFormat="1" applyFont="1" applyBorder="1"/>
    <xf numFmtId="49" fontId="13" fillId="2" borderId="19" xfId="0" applyNumberFormat="1" applyFont="1" applyFill="1" applyBorder="1" applyAlignment="1">
      <alignment horizontal="left" vertical="center"/>
    </xf>
    <xf numFmtId="49" fontId="2" fillId="7" borderId="29" xfId="0" applyNumberFormat="1" applyFont="1" applyFill="1" applyBorder="1" applyAlignment="1">
      <alignment horizontal="center" vertical="center" wrapText="1"/>
    </xf>
    <xf numFmtId="43" fontId="8" fillId="5" borderId="29" xfId="1" applyFont="1" applyFill="1" applyBorder="1" applyAlignment="1">
      <alignment horizontal="right" vertical="center"/>
    </xf>
    <xf numFmtId="43" fontId="10" fillId="5" borderId="30" xfId="1" applyFont="1" applyFill="1" applyBorder="1" applyAlignment="1">
      <alignment horizontal="right" vertical="center"/>
    </xf>
    <xf numFmtId="43" fontId="10" fillId="5" borderId="31" xfId="1" applyFont="1" applyFill="1" applyBorder="1" applyAlignment="1">
      <alignment horizontal="right" vertical="center"/>
    </xf>
    <xf numFmtId="43" fontId="10" fillId="5" borderId="32" xfId="1" applyFont="1" applyFill="1" applyBorder="1" applyAlignment="1">
      <alignment horizontal="right" vertical="center"/>
    </xf>
    <xf numFmtId="43" fontId="10" fillId="5" borderId="33" xfId="1" applyFont="1" applyFill="1" applyBorder="1" applyAlignment="1">
      <alignment horizontal="right" vertical="center"/>
    </xf>
    <xf numFmtId="49" fontId="8" fillId="5" borderId="29" xfId="0" applyNumberFormat="1" applyFont="1" applyFill="1" applyBorder="1" applyAlignment="1">
      <alignment vertical="center" wrapText="1"/>
    </xf>
    <xf numFmtId="49" fontId="10" fillId="0" borderId="31" xfId="0" applyNumberFormat="1" applyFont="1" applyFill="1" applyBorder="1" applyAlignment="1">
      <alignment vertical="center" wrapText="1"/>
    </xf>
    <xf numFmtId="49" fontId="13" fillId="7" borderId="37" xfId="0" applyNumberFormat="1" applyFont="1" applyFill="1" applyBorder="1" applyAlignment="1">
      <alignment horizontal="center" vertical="center" wrapText="1"/>
    </xf>
    <xf numFmtId="164" fontId="13" fillId="2" borderId="32" xfId="1" applyNumberFormat="1" applyFont="1" applyFill="1" applyBorder="1" applyAlignment="1">
      <alignment horizontal="right" vertical="center"/>
    </xf>
    <xf numFmtId="43" fontId="13" fillId="2" borderId="32" xfId="1" applyFont="1" applyFill="1" applyBorder="1" applyAlignment="1">
      <alignment horizontal="right" vertical="center"/>
    </xf>
    <xf numFmtId="43" fontId="13" fillId="2" borderId="30" xfId="1" applyFont="1" applyFill="1" applyBorder="1" applyAlignment="1">
      <alignment horizontal="right" vertical="center"/>
    </xf>
    <xf numFmtId="43" fontId="13" fillId="2" borderId="33" xfId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/>
    </xf>
    <xf numFmtId="43" fontId="6" fillId="0" borderId="1" xfId="1" applyFont="1" applyFill="1" applyBorder="1" applyAlignment="1">
      <alignment horizontal="right"/>
    </xf>
    <xf numFmtId="164" fontId="13" fillId="2" borderId="1" xfId="1" applyNumberFormat="1" applyFont="1" applyFill="1" applyBorder="1" applyAlignment="1">
      <alignment horizontal="right" vertical="center"/>
    </xf>
    <xf numFmtId="43" fontId="4" fillId="0" borderId="8" xfId="1" applyFont="1" applyBorder="1" applyAlignment="1">
      <alignment horizontal="right"/>
    </xf>
    <xf numFmtId="43" fontId="3" fillId="0" borderId="9" xfId="1" applyFont="1" applyBorder="1" applyAlignment="1">
      <alignment horizontal="right"/>
    </xf>
    <xf numFmtId="43" fontId="13" fillId="2" borderId="6" xfId="1" applyFont="1" applyFill="1" applyBorder="1" applyAlignment="1">
      <alignment horizontal="right" vertical="center"/>
    </xf>
    <xf numFmtId="43" fontId="6" fillId="2" borderId="6" xfId="1" applyFont="1" applyFill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right"/>
    </xf>
    <xf numFmtId="164" fontId="13" fillId="0" borderId="1" xfId="1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 wrapText="1"/>
    </xf>
    <xf numFmtId="43" fontId="0" fillId="0" borderId="0" xfId="1" applyFont="1"/>
    <xf numFmtId="43" fontId="3" fillId="0" borderId="1" xfId="1" applyFont="1" applyBorder="1"/>
    <xf numFmtId="43" fontId="4" fillId="0" borderId="1" xfId="1" applyFont="1" applyBorder="1"/>
    <xf numFmtId="49" fontId="8" fillId="5" borderId="7" xfId="0" applyNumberFormat="1" applyFont="1" applyFill="1" applyBorder="1" applyAlignment="1">
      <alignment wrapText="1"/>
    </xf>
    <xf numFmtId="164" fontId="4" fillId="0" borderId="8" xfId="1" applyNumberFormat="1" applyFont="1" applyBorder="1"/>
    <xf numFmtId="49" fontId="13" fillId="7" borderId="1" xfId="0" applyNumberFormat="1" applyFont="1" applyFill="1" applyBorder="1" applyAlignment="1">
      <alignment horizontal="center" vertical="center" wrapText="1"/>
    </xf>
    <xf numFmtId="49" fontId="13" fillId="7" borderId="6" xfId="0" applyNumberFormat="1" applyFont="1" applyFill="1" applyBorder="1" applyAlignment="1">
      <alignment horizontal="center" vertical="center" wrapText="1"/>
    </xf>
    <xf numFmtId="43" fontId="3" fillId="0" borderId="6" xfId="1" applyFont="1" applyBorder="1"/>
    <xf numFmtId="49" fontId="13" fillId="3" borderId="1" xfId="0" applyNumberFormat="1" applyFont="1" applyFill="1" applyBorder="1" applyAlignment="1">
      <alignment horizontal="center" vertical="center" wrapText="1"/>
    </xf>
    <xf numFmtId="49" fontId="13" fillId="3" borderId="6" xfId="0" applyNumberFormat="1" applyFont="1" applyFill="1" applyBorder="1" applyAlignment="1">
      <alignment horizontal="center" vertical="center" wrapText="1"/>
    </xf>
    <xf numFmtId="49" fontId="8" fillId="8" borderId="5" xfId="0" applyNumberFormat="1" applyFont="1" applyFill="1" applyBorder="1" applyAlignment="1">
      <alignment vertical="center" wrapText="1"/>
    </xf>
    <xf numFmtId="164" fontId="6" fillId="8" borderId="1" xfId="1" applyNumberFormat="1" applyFont="1" applyFill="1" applyBorder="1" applyAlignment="1">
      <alignment horizontal="right" vertical="center"/>
    </xf>
    <xf numFmtId="43" fontId="6" fillId="8" borderId="1" xfId="1" applyFont="1" applyFill="1" applyBorder="1" applyAlignment="1">
      <alignment horizontal="right" vertical="center"/>
    </xf>
    <xf numFmtId="164" fontId="13" fillId="8" borderId="1" xfId="1" applyNumberFormat="1" applyFont="1" applyFill="1" applyBorder="1" applyAlignment="1">
      <alignment horizontal="right" vertical="center" wrapText="1"/>
    </xf>
    <xf numFmtId="43" fontId="13" fillId="8" borderId="6" xfId="1" applyFont="1" applyFill="1" applyBorder="1" applyAlignment="1">
      <alignment horizontal="right" vertical="center" wrapText="1"/>
    </xf>
    <xf numFmtId="0" fontId="4" fillId="8" borderId="1" xfId="0" applyFont="1" applyFill="1" applyBorder="1"/>
    <xf numFmtId="164" fontId="3" fillId="8" borderId="1" xfId="1" applyNumberFormat="1" applyFont="1" applyFill="1" applyBorder="1"/>
    <xf numFmtId="43" fontId="3" fillId="8" borderId="6" xfId="1" applyFont="1" applyFill="1" applyBorder="1"/>
    <xf numFmtId="49" fontId="10" fillId="8" borderId="7" xfId="0" applyNumberFormat="1" applyFont="1" applyFill="1" applyBorder="1" applyAlignment="1">
      <alignment vertical="center" wrapText="1"/>
    </xf>
    <xf numFmtId="164" fontId="13" fillId="8" borderId="8" xfId="1" applyNumberFormat="1" applyFont="1" applyFill="1" applyBorder="1" applyAlignment="1">
      <alignment horizontal="right" vertical="center"/>
    </xf>
    <xf numFmtId="43" fontId="13" fillId="8" borderId="8" xfId="1" applyFont="1" applyFill="1" applyBorder="1" applyAlignment="1">
      <alignment horizontal="right" vertical="center"/>
    </xf>
    <xf numFmtId="43" fontId="13" fillId="8" borderId="9" xfId="1" applyFont="1" applyFill="1" applyBorder="1" applyAlignment="1">
      <alignment horizontal="right" vertical="center"/>
    </xf>
    <xf numFmtId="0" fontId="6" fillId="10" borderId="1" xfId="0" applyFont="1" applyFill="1" applyBorder="1" applyAlignment="1"/>
    <xf numFmtId="43" fontId="6" fillId="10" borderId="1" xfId="1" applyFont="1" applyFill="1" applyBorder="1" applyAlignment="1">
      <alignment horizontal="right"/>
    </xf>
    <xf numFmtId="0" fontId="6" fillId="10" borderId="1" xfId="0" applyFont="1" applyFill="1" applyBorder="1" applyAlignment="1">
      <alignment horizontal="right"/>
    </xf>
    <xf numFmtId="164" fontId="13" fillId="10" borderId="1" xfId="1" applyNumberFormat="1" applyFont="1" applyFill="1" applyBorder="1" applyAlignment="1"/>
    <xf numFmtId="49" fontId="8" fillId="9" borderId="5" xfId="0" applyNumberFormat="1" applyFont="1" applyFill="1" applyBorder="1" applyAlignment="1">
      <alignment vertical="center" wrapText="1"/>
    </xf>
    <xf numFmtId="43" fontId="13" fillId="10" borderId="6" xfId="1" applyFont="1" applyFill="1" applyBorder="1" applyAlignment="1">
      <alignment horizontal="right"/>
    </xf>
    <xf numFmtId="0" fontId="13" fillId="10" borderId="8" xfId="0" applyFont="1" applyFill="1" applyBorder="1" applyAlignment="1"/>
    <xf numFmtId="43" fontId="13" fillId="10" borderId="8" xfId="1" applyFont="1" applyFill="1" applyBorder="1" applyAlignment="1">
      <alignment horizontal="right"/>
    </xf>
    <xf numFmtId="164" fontId="13" fillId="10" borderId="8" xfId="1" applyNumberFormat="1" applyFont="1" applyFill="1" applyBorder="1" applyAlignment="1">
      <alignment horizontal="right"/>
    </xf>
    <xf numFmtId="0" fontId="13" fillId="10" borderId="8" xfId="0" applyFont="1" applyFill="1" applyBorder="1" applyAlignment="1">
      <alignment horizontal="right"/>
    </xf>
    <xf numFmtId="164" fontId="13" fillId="10" borderId="8" xfId="1" applyNumberFormat="1" applyFont="1" applyFill="1" applyBorder="1" applyAlignment="1"/>
    <xf numFmtId="43" fontId="13" fillId="10" borderId="9" xfId="1" applyFont="1" applyFill="1" applyBorder="1" applyAlignment="1">
      <alignment horizontal="right"/>
    </xf>
    <xf numFmtId="164" fontId="6" fillId="10" borderId="1" xfId="1" applyNumberFormat="1" applyFont="1" applyFill="1" applyBorder="1" applyAlignment="1">
      <alignment horizontal="right"/>
    </xf>
    <xf numFmtId="164" fontId="6" fillId="10" borderId="1" xfId="1" applyNumberFormat="1" applyFont="1" applyFill="1" applyBorder="1" applyAlignment="1"/>
    <xf numFmtId="164" fontId="13" fillId="10" borderId="1" xfId="1" applyNumberFormat="1" applyFont="1" applyFill="1" applyBorder="1" applyAlignment="1">
      <alignment horizontal="right" vertical="center" wrapText="1"/>
    </xf>
    <xf numFmtId="0" fontId="0" fillId="0" borderId="5" xfId="0" applyBorder="1"/>
    <xf numFmtId="43" fontId="13" fillId="0" borderId="6" xfId="1" applyFont="1" applyFill="1" applyBorder="1" applyAlignment="1">
      <alignment horizontal="right"/>
    </xf>
    <xf numFmtId="0" fontId="15" fillId="0" borderId="7" xfId="0" applyFont="1" applyBorder="1"/>
    <xf numFmtId="164" fontId="13" fillId="0" borderId="8" xfId="1" applyNumberFormat="1" applyFont="1" applyFill="1" applyBorder="1" applyAlignment="1">
      <alignment horizontal="right"/>
    </xf>
    <xf numFmtId="43" fontId="13" fillId="0" borderId="8" xfId="1" applyFont="1" applyFill="1" applyBorder="1" applyAlignment="1">
      <alignment horizontal="right"/>
    </xf>
    <xf numFmtId="0" fontId="13" fillId="0" borderId="8" xfId="0" applyFont="1" applyFill="1" applyBorder="1" applyAlignment="1">
      <alignment horizontal="right"/>
    </xf>
    <xf numFmtId="43" fontId="13" fillId="0" borderId="9" xfId="1" applyFont="1" applyFill="1" applyBorder="1" applyAlignment="1">
      <alignment horizontal="right"/>
    </xf>
    <xf numFmtId="43" fontId="10" fillId="5" borderId="1" xfId="1" applyFont="1" applyFill="1" applyBorder="1" applyAlignment="1">
      <alignment horizontal="right" vertical="center"/>
    </xf>
    <xf numFmtId="43" fontId="8" fillId="5" borderId="6" xfId="1" applyFont="1" applyFill="1" applyBorder="1" applyAlignment="1">
      <alignment horizontal="right" vertical="center"/>
    </xf>
    <xf numFmtId="43" fontId="10" fillId="5" borderId="8" xfId="1" applyFont="1" applyFill="1" applyBorder="1" applyAlignment="1">
      <alignment horizontal="right"/>
    </xf>
    <xf numFmtId="43" fontId="10" fillId="5" borderId="9" xfId="1" applyFont="1" applyFill="1" applyBorder="1" applyAlignment="1">
      <alignment horizontal="right"/>
    </xf>
    <xf numFmtId="49" fontId="10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10" fillId="5" borderId="9" xfId="1" applyNumberFormat="1" applyFont="1" applyFill="1" applyBorder="1" applyAlignment="1">
      <alignment horizontal="right"/>
    </xf>
    <xf numFmtId="2" fontId="4" fillId="0" borderId="14" xfId="0" applyNumberFormat="1" applyFont="1" applyBorder="1"/>
    <xf numFmtId="2" fontId="3" fillId="0" borderId="37" xfId="0" applyNumberFormat="1" applyFont="1" applyBorder="1"/>
    <xf numFmtId="164" fontId="4" fillId="0" borderId="5" xfId="1" applyNumberFormat="1" applyFont="1" applyBorder="1" applyAlignment="1">
      <alignment horizontal="right" vertical="center"/>
    </xf>
    <xf numFmtId="164" fontId="3" fillId="0" borderId="6" xfId="1" applyNumberFormat="1" applyFont="1" applyBorder="1" applyAlignment="1">
      <alignment horizontal="right" vertical="center"/>
    </xf>
    <xf numFmtId="164" fontId="3" fillId="0" borderId="7" xfId="1" applyNumberFormat="1" applyFont="1" applyBorder="1" applyAlignment="1">
      <alignment horizontal="right" vertical="center"/>
    </xf>
    <xf numFmtId="164" fontId="3" fillId="0" borderId="9" xfId="1" applyNumberFormat="1" applyFont="1" applyBorder="1" applyAlignment="1">
      <alignment horizontal="right" vertical="center"/>
    </xf>
    <xf numFmtId="165" fontId="0" fillId="0" borderId="0" xfId="2" applyNumberFormat="1" applyFont="1"/>
    <xf numFmtId="9" fontId="3" fillId="0" borderId="6" xfId="2" applyFont="1" applyBorder="1"/>
    <xf numFmtId="49" fontId="10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49" fontId="2" fillId="7" borderId="5" xfId="0" applyNumberFormat="1" applyFont="1" applyFill="1" applyBorder="1" applyAlignment="1">
      <alignment horizontal="center" vertical="center" wrapText="1"/>
    </xf>
    <xf numFmtId="43" fontId="8" fillId="5" borderId="5" xfId="1" applyFont="1" applyFill="1" applyBorder="1" applyAlignment="1">
      <alignment horizontal="right" vertical="center"/>
    </xf>
    <xf numFmtId="43" fontId="10" fillId="5" borderId="7" xfId="1" applyFont="1" applyFill="1" applyBorder="1" applyAlignment="1">
      <alignment horizontal="right" vertical="center"/>
    </xf>
    <xf numFmtId="43" fontId="10" fillId="5" borderId="8" xfId="1" applyFont="1" applyFill="1" applyBorder="1" applyAlignment="1">
      <alignment horizontal="right" vertical="center"/>
    </xf>
    <xf numFmtId="43" fontId="8" fillId="5" borderId="42" xfId="1" applyFont="1" applyFill="1" applyBorder="1" applyAlignment="1">
      <alignment horizontal="right" vertical="center"/>
    </xf>
    <xf numFmtId="43" fontId="8" fillId="5" borderId="43" xfId="1" applyFont="1" applyFill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43" fontId="10" fillId="5" borderId="43" xfId="1" applyFont="1" applyFill="1" applyBorder="1" applyAlignment="1">
      <alignment horizontal="right"/>
    </xf>
    <xf numFmtId="43" fontId="10" fillId="5" borderId="42" xfId="1" applyFont="1" applyFill="1" applyBorder="1" applyAlignment="1">
      <alignment horizontal="right" vertical="center"/>
    </xf>
    <xf numFmtId="43" fontId="10" fillId="5" borderId="43" xfId="1" applyFont="1" applyFill="1" applyBorder="1" applyAlignment="1">
      <alignment horizontal="right" vertical="center"/>
    </xf>
    <xf numFmtId="165" fontId="6" fillId="2" borderId="1" xfId="2" applyNumberFormat="1" applyFont="1" applyFill="1" applyBorder="1" applyAlignment="1">
      <alignment vertical="center"/>
    </xf>
    <xf numFmtId="165" fontId="6" fillId="2" borderId="1" xfId="2" applyNumberFormat="1" applyFont="1" applyFill="1" applyBorder="1" applyAlignment="1">
      <alignment horizontal="right" vertical="center"/>
    </xf>
    <xf numFmtId="165" fontId="13" fillId="2" borderId="1" xfId="2" applyNumberFormat="1" applyFont="1" applyFill="1" applyBorder="1" applyAlignment="1">
      <alignment vertical="center"/>
    </xf>
    <xf numFmtId="165" fontId="13" fillId="2" borderId="6" xfId="2" applyNumberFormat="1" applyFont="1" applyFill="1" applyBorder="1" applyAlignment="1">
      <alignment vertical="center"/>
    </xf>
    <xf numFmtId="165" fontId="4" fillId="0" borderId="0" xfId="2" applyNumberFormat="1" applyFont="1"/>
    <xf numFmtId="165" fontId="13" fillId="0" borderId="1" xfId="2" applyNumberFormat="1" applyFont="1" applyFill="1" applyBorder="1" applyAlignment="1">
      <alignment vertical="center"/>
    </xf>
    <xf numFmtId="165" fontId="13" fillId="0" borderId="6" xfId="2" applyNumberFormat="1" applyFont="1" applyFill="1" applyBorder="1" applyAlignment="1">
      <alignment vertical="center"/>
    </xf>
    <xf numFmtId="165" fontId="4" fillId="0" borderId="0" xfId="2" applyNumberFormat="1" applyFont="1" applyFill="1"/>
    <xf numFmtId="165" fontId="6" fillId="0" borderId="1" xfId="2" applyNumberFormat="1" applyFont="1" applyFill="1" applyBorder="1" applyAlignment="1">
      <alignment vertical="center"/>
    </xf>
    <xf numFmtId="165" fontId="4" fillId="0" borderId="1" xfId="2" applyNumberFormat="1" applyFont="1" applyBorder="1"/>
    <xf numFmtId="165" fontId="3" fillId="0" borderId="1" xfId="2" applyNumberFormat="1" applyFont="1" applyBorder="1"/>
    <xf numFmtId="165" fontId="3" fillId="0" borderId="6" xfId="2" applyNumberFormat="1" applyFont="1" applyBorder="1"/>
    <xf numFmtId="0" fontId="3" fillId="0" borderId="1" xfId="0" applyFont="1" applyBorder="1"/>
    <xf numFmtId="0" fontId="3" fillId="0" borderId="6" xfId="0" applyFont="1" applyBorder="1"/>
    <xf numFmtId="165" fontId="3" fillId="0" borderId="8" xfId="2" applyNumberFormat="1" applyFont="1" applyBorder="1"/>
    <xf numFmtId="165" fontId="3" fillId="0" borderId="9" xfId="2" applyNumberFormat="1" applyFont="1" applyBorder="1"/>
    <xf numFmtId="49" fontId="13" fillId="7" borderId="1" xfId="0" applyNumberFormat="1" applyFont="1" applyFill="1" applyBorder="1" applyAlignment="1">
      <alignment horizontal="center" wrapText="1"/>
    </xf>
    <xf numFmtId="49" fontId="13" fillId="7" borderId="6" xfId="0" applyNumberFormat="1" applyFont="1" applyFill="1" applyBorder="1" applyAlignment="1">
      <alignment horizontal="center" wrapText="1"/>
    </xf>
    <xf numFmtId="165" fontId="6" fillId="0" borderId="1" xfId="2" applyNumberFormat="1" applyFont="1" applyFill="1" applyBorder="1" applyAlignment="1">
      <alignment horizontal="right" vertical="center"/>
    </xf>
    <xf numFmtId="49" fontId="8" fillId="5" borderId="18" xfId="0" applyNumberFormat="1" applyFont="1" applyFill="1" applyBorder="1" applyAlignment="1">
      <alignment vertical="center" wrapText="1"/>
    </xf>
    <xf numFmtId="49" fontId="10" fillId="0" borderId="19" xfId="0" applyNumberFormat="1" applyFont="1" applyFill="1" applyBorder="1" applyAlignment="1">
      <alignment vertical="center" wrapText="1"/>
    </xf>
    <xf numFmtId="49" fontId="13" fillId="7" borderId="21" xfId="0" applyNumberFormat="1" applyFont="1" applyFill="1" applyBorder="1" applyAlignment="1">
      <alignment horizontal="center" wrapText="1"/>
    </xf>
    <xf numFmtId="165" fontId="3" fillId="0" borderId="51" xfId="2" applyNumberFormat="1" applyFont="1" applyBorder="1"/>
    <xf numFmtId="49" fontId="13" fillId="7" borderId="5" xfId="0" applyNumberFormat="1" applyFont="1" applyFill="1" applyBorder="1" applyAlignment="1">
      <alignment horizontal="center" wrapText="1"/>
    </xf>
    <xf numFmtId="165" fontId="6" fillId="2" borderId="5" xfId="2" applyNumberFormat="1" applyFont="1" applyFill="1" applyBorder="1" applyAlignment="1">
      <alignment vertical="center"/>
    </xf>
    <xf numFmtId="164" fontId="6" fillId="2" borderId="5" xfId="1" applyNumberFormat="1" applyFont="1" applyFill="1" applyBorder="1" applyAlignment="1">
      <alignment vertical="center"/>
    </xf>
    <xf numFmtId="165" fontId="6" fillId="0" borderId="5" xfId="2" applyNumberFormat="1" applyFont="1" applyFill="1" applyBorder="1" applyAlignment="1">
      <alignment vertical="center"/>
    </xf>
    <xf numFmtId="165" fontId="4" fillId="0" borderId="5" xfId="2" applyNumberFormat="1" applyFont="1" applyBorder="1"/>
    <xf numFmtId="165" fontId="3" fillId="0" borderId="7" xfId="2" applyNumberFormat="1" applyFont="1" applyBorder="1"/>
    <xf numFmtId="165" fontId="13" fillId="2" borderId="21" xfId="2" applyNumberFormat="1" applyFont="1" applyFill="1" applyBorder="1" applyAlignment="1">
      <alignment vertical="center"/>
    </xf>
    <xf numFmtId="164" fontId="13" fillId="2" borderId="21" xfId="1" applyNumberFormat="1" applyFont="1" applyFill="1" applyBorder="1" applyAlignment="1">
      <alignment vertical="center"/>
    </xf>
    <xf numFmtId="165" fontId="13" fillId="0" borderId="21" xfId="2" applyNumberFormat="1" applyFont="1" applyFill="1" applyBorder="1" applyAlignment="1">
      <alignment vertical="center"/>
    </xf>
    <xf numFmtId="165" fontId="3" fillId="0" borderId="21" xfId="2" applyNumberFormat="1" applyFont="1" applyBorder="1"/>
    <xf numFmtId="0" fontId="3" fillId="0" borderId="21" xfId="0" applyFont="1" applyBorder="1"/>
    <xf numFmtId="49" fontId="10" fillId="6" borderId="1" xfId="0" applyNumberFormat="1" applyFont="1" applyFill="1" applyBorder="1" applyAlignment="1">
      <alignment horizontal="center" vertical="center" wrapText="1"/>
    </xf>
    <xf numFmtId="49" fontId="13" fillId="7" borderId="2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49" fontId="13" fillId="7" borderId="3" xfId="0" applyNumberFormat="1" applyFont="1" applyFill="1" applyBorder="1" applyAlignment="1">
      <alignment horizontal="center" vertical="center" wrapText="1"/>
    </xf>
    <xf numFmtId="49" fontId="13" fillId="7" borderId="4" xfId="0" applyNumberFormat="1" applyFont="1" applyFill="1" applyBorder="1" applyAlignment="1">
      <alignment horizontal="center" vertical="center" wrapText="1"/>
    </xf>
    <xf numFmtId="49" fontId="2" fillId="7" borderId="5" xfId="0" applyNumberFormat="1" applyFont="1" applyFill="1" applyBorder="1" applyAlignment="1">
      <alignment horizontal="center" vertical="center" wrapText="1"/>
    </xf>
    <xf numFmtId="49" fontId="13" fillId="7" borderId="1" xfId="0" applyNumberFormat="1" applyFont="1" applyFill="1" applyBorder="1" applyAlignment="1">
      <alignment horizontal="center" vertical="center" wrapText="1"/>
    </xf>
    <xf numFmtId="49" fontId="13" fillId="7" borderId="6" xfId="0" applyNumberFormat="1" applyFont="1" applyFill="1" applyBorder="1" applyAlignment="1">
      <alignment horizontal="center" vertical="center" wrapText="1"/>
    </xf>
    <xf numFmtId="49" fontId="2" fillId="7" borderId="25" xfId="0" applyNumberFormat="1" applyFont="1" applyFill="1" applyBorder="1" applyAlignment="1">
      <alignment horizontal="center" vertical="center" wrapText="1"/>
    </xf>
    <xf numFmtId="49" fontId="2" fillId="7" borderId="56" xfId="0" applyNumberFormat="1" applyFont="1" applyFill="1" applyBorder="1" applyAlignment="1">
      <alignment horizontal="center" vertical="center" wrapText="1"/>
    </xf>
    <xf numFmtId="49" fontId="6" fillId="2" borderId="55" xfId="0" applyNumberFormat="1" applyFont="1" applyFill="1" applyBorder="1" applyAlignment="1">
      <alignment horizontal="left" vertical="center"/>
    </xf>
    <xf numFmtId="166" fontId="4" fillId="0" borderId="1" xfId="0" applyNumberFormat="1" applyFont="1" applyBorder="1"/>
    <xf numFmtId="49" fontId="13" fillId="2" borderId="57" xfId="0" applyNumberFormat="1" applyFont="1" applyFill="1" applyBorder="1" applyAlignment="1">
      <alignment horizontal="left"/>
    </xf>
    <xf numFmtId="164" fontId="13" fillId="2" borderId="58" xfId="1" applyNumberFormat="1" applyFont="1" applyFill="1" applyBorder="1" applyAlignment="1">
      <alignment horizontal="right"/>
    </xf>
    <xf numFmtId="43" fontId="13" fillId="2" borderId="58" xfId="1" applyFont="1" applyFill="1" applyBorder="1" applyAlignment="1">
      <alignment horizontal="right"/>
    </xf>
    <xf numFmtId="43" fontId="13" fillId="2" borderId="59" xfId="1" applyFont="1" applyFill="1" applyBorder="1" applyAlignment="1">
      <alignment horizontal="right"/>
    </xf>
    <xf numFmtId="49" fontId="6" fillId="2" borderId="5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1" xfId="0" applyNumberFormat="1" applyFont="1" applyBorder="1" applyAlignment="1">
      <alignment vertical="center"/>
    </xf>
    <xf numFmtId="3" fontId="20" fillId="0" borderId="1" xfId="0" applyNumberFormat="1" applyFont="1" applyBorder="1" applyAlignment="1">
      <alignment vertical="center"/>
    </xf>
    <xf numFmtId="2" fontId="20" fillId="0" borderId="1" xfId="0" applyNumberFormat="1" applyFont="1" applyBorder="1" applyAlignment="1">
      <alignment vertical="center"/>
    </xf>
    <xf numFmtId="2" fontId="20" fillId="0" borderId="6" xfId="0" applyNumberFormat="1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164" fontId="19" fillId="0" borderId="8" xfId="1" applyNumberFormat="1" applyFont="1" applyBorder="1" applyAlignment="1">
      <alignment vertical="center"/>
    </xf>
    <xf numFmtId="3" fontId="19" fillId="0" borderId="8" xfId="0" applyNumberFormat="1" applyFont="1" applyBorder="1" applyAlignment="1">
      <alignment vertical="center"/>
    </xf>
    <xf numFmtId="0" fontId="19" fillId="0" borderId="8" xfId="0" applyNumberFormat="1" applyFont="1" applyBorder="1" applyAlignment="1">
      <alignment vertical="center"/>
    </xf>
    <xf numFmtId="4" fontId="19" fillId="0" borderId="8" xfId="0" applyNumberFormat="1" applyFont="1" applyBorder="1" applyAlignment="1">
      <alignment vertical="center"/>
    </xf>
    <xf numFmtId="4" fontId="19" fillId="0" borderId="9" xfId="0" applyNumberFormat="1" applyFont="1" applyBorder="1" applyAlignment="1">
      <alignment vertical="center"/>
    </xf>
    <xf numFmtId="0" fontId="2" fillId="7" borderId="1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center" wrapText="1"/>
    </xf>
    <xf numFmtId="167" fontId="6" fillId="2" borderId="1" xfId="1" applyNumberFormat="1" applyFont="1" applyFill="1" applyBorder="1" applyAlignment="1">
      <alignment horizontal="right" vertical="center"/>
    </xf>
    <xf numFmtId="167" fontId="6" fillId="2" borderId="6" xfId="1" applyNumberFormat="1" applyFont="1" applyFill="1" applyBorder="1" applyAlignment="1">
      <alignment horizontal="right" vertical="center"/>
    </xf>
    <xf numFmtId="0" fontId="21" fillId="0" borderId="7" xfId="0" applyFont="1" applyBorder="1" applyAlignment="1">
      <alignment horizontal="left" vertical="center" wrapText="1" readingOrder="1"/>
    </xf>
    <xf numFmtId="167" fontId="13" fillId="2" borderId="8" xfId="1" applyNumberFormat="1" applyFont="1" applyFill="1" applyBorder="1" applyAlignment="1">
      <alignment horizontal="right" vertical="center"/>
    </xf>
    <xf numFmtId="167" fontId="13" fillId="2" borderId="9" xfId="1" applyNumberFormat="1" applyFont="1" applyFill="1" applyBorder="1" applyAlignment="1">
      <alignment horizontal="right" vertical="center"/>
    </xf>
    <xf numFmtId="0" fontId="21" fillId="3" borderId="2" xfId="0" applyFont="1" applyFill="1" applyBorder="1" applyAlignment="1">
      <alignment horizontal="center" vertical="center" wrapText="1" readingOrder="1"/>
    </xf>
    <xf numFmtId="0" fontId="19" fillId="3" borderId="3" xfId="0" applyFont="1" applyFill="1" applyBorder="1" applyAlignment="1">
      <alignment horizontal="center" vertical="center" wrapText="1" readingOrder="1"/>
    </xf>
    <xf numFmtId="0" fontId="19" fillId="3" borderId="4" xfId="0" applyFont="1" applyFill="1" applyBorder="1" applyAlignment="1">
      <alignment vertical="center" wrapText="1" readingOrder="1"/>
    </xf>
    <xf numFmtId="0" fontId="22" fillId="0" borderId="5" xfId="0" applyFont="1" applyBorder="1" applyAlignment="1">
      <alignment horizontal="left" vertical="center" wrapText="1" readingOrder="1"/>
    </xf>
    <xf numFmtId="0" fontId="22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 wrapText="1" readingOrder="1"/>
    </xf>
    <xf numFmtId="3" fontId="22" fillId="0" borderId="6" xfId="0" applyNumberFormat="1" applyFont="1" applyBorder="1" applyAlignment="1">
      <alignment horizontal="center" vertical="center" wrapText="1" readingOrder="1"/>
    </xf>
    <xf numFmtId="3" fontId="22" fillId="0" borderId="1" xfId="0" applyNumberFormat="1" applyFont="1" applyBorder="1" applyAlignment="1">
      <alignment horizontal="center" vertical="center" wrapText="1" readingOrder="1"/>
    </xf>
    <xf numFmtId="0" fontId="22" fillId="0" borderId="6" xfId="0" applyFont="1" applyBorder="1" applyAlignment="1">
      <alignment horizontal="center" vertical="center" wrapText="1" readingOrder="1"/>
    </xf>
    <xf numFmtId="3" fontId="21" fillId="0" borderId="8" xfId="0" applyNumberFormat="1" applyFont="1" applyBorder="1" applyAlignment="1">
      <alignment horizontal="center" vertical="center" wrapText="1" readingOrder="1"/>
    </xf>
    <xf numFmtId="0" fontId="21" fillId="0" borderId="8" xfId="0" applyFont="1" applyBorder="1" applyAlignment="1">
      <alignment horizontal="center" vertical="center" wrapText="1" readingOrder="1"/>
    </xf>
    <xf numFmtId="3" fontId="21" fillId="0" borderId="9" xfId="0" applyNumberFormat="1" applyFont="1" applyBorder="1" applyAlignment="1">
      <alignment horizontal="center" vertical="center" wrapText="1" readingOrder="1"/>
    </xf>
    <xf numFmtId="0" fontId="10" fillId="4" borderId="60" xfId="0" applyFont="1" applyFill="1" applyBorder="1" applyAlignment="1">
      <alignment horizontal="center" vertical="center" wrapText="1" readingOrder="1"/>
    </xf>
    <xf numFmtId="0" fontId="2" fillId="4" borderId="6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 readingOrder="1"/>
    </xf>
    <xf numFmtId="0" fontId="2" fillId="4" borderId="62" xfId="0" applyFont="1" applyFill="1" applyBorder="1" applyAlignment="1">
      <alignment vertical="center" wrapText="1"/>
    </xf>
    <xf numFmtId="0" fontId="8" fillId="0" borderId="63" xfId="0" applyFont="1" applyFill="1" applyBorder="1" applyAlignment="1">
      <alignment horizontal="left" vertical="center" wrapText="1" readingOrder="1"/>
    </xf>
    <xf numFmtId="43" fontId="8" fillId="0" borderId="64" xfId="1" applyFont="1" applyFill="1" applyBorder="1" applyAlignment="1">
      <alignment horizontal="center" vertical="center" wrapText="1" readingOrder="1"/>
    </xf>
    <xf numFmtId="43" fontId="5" fillId="0" borderId="64" xfId="1" applyFont="1" applyFill="1" applyBorder="1" applyAlignment="1">
      <alignment horizontal="center" vertical="center" wrapText="1" readingOrder="1"/>
    </xf>
    <xf numFmtId="43" fontId="8" fillId="0" borderId="65" xfId="1" applyFont="1" applyFill="1" applyBorder="1" applyAlignment="1">
      <alignment horizontal="center" vertical="center" wrapText="1" readingOrder="1"/>
    </xf>
    <xf numFmtId="0" fontId="10" fillId="0" borderId="7" xfId="0" applyFont="1" applyFill="1" applyBorder="1" applyAlignment="1">
      <alignment horizontal="left" vertical="center" wrapText="1" readingOrder="1"/>
    </xf>
    <xf numFmtId="43" fontId="10" fillId="0" borderId="66" xfId="1" applyFont="1" applyFill="1" applyBorder="1" applyAlignment="1">
      <alignment horizontal="center" vertical="center" wrapText="1" readingOrder="1"/>
    </xf>
    <xf numFmtId="43" fontId="10" fillId="0" borderId="67" xfId="1" applyFont="1" applyFill="1" applyBorder="1" applyAlignment="1">
      <alignment horizontal="center" vertical="center" wrapText="1" readingOrder="1"/>
    </xf>
    <xf numFmtId="49" fontId="9" fillId="0" borderId="0" xfId="0" applyNumberFormat="1" applyFont="1" applyFill="1" applyBorder="1" applyAlignment="1">
      <alignment vertical="center"/>
    </xf>
    <xf numFmtId="0" fontId="7" fillId="0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 vertical="center" wrapText="1"/>
    </xf>
    <xf numFmtId="168" fontId="24" fillId="0" borderId="1" xfId="0" applyNumberFormat="1" applyFont="1" applyBorder="1"/>
    <xf numFmtId="166" fontId="4" fillId="0" borderId="1" xfId="0" applyNumberFormat="1" applyFont="1" applyFill="1" applyBorder="1"/>
    <xf numFmtId="168" fontId="24" fillId="0" borderId="1" xfId="0" applyNumberFormat="1" applyFont="1" applyFill="1" applyBorder="1"/>
    <xf numFmtId="168" fontId="24" fillId="0" borderId="6" xfId="0" applyNumberFormat="1" applyFont="1" applyFill="1" applyBorder="1"/>
    <xf numFmtId="166" fontId="3" fillId="0" borderId="8" xfId="0" applyNumberFormat="1" applyFont="1" applyBorder="1"/>
    <xf numFmtId="168" fontId="23" fillId="0" borderId="8" xfId="0" applyNumberFormat="1" applyFont="1" applyBorder="1"/>
    <xf numFmtId="168" fontId="23" fillId="0" borderId="9" xfId="0" applyNumberFormat="1" applyFont="1" applyBorder="1"/>
    <xf numFmtId="0" fontId="15" fillId="3" borderId="2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25" fillId="0" borderId="7" xfId="0" applyFont="1" applyBorder="1"/>
    <xf numFmtId="0" fontId="2" fillId="12" borderId="3" xfId="0" applyNumberFormat="1" applyFont="1" applyFill="1" applyBorder="1" applyAlignment="1">
      <alignment horizontal="center" vertical="center"/>
    </xf>
    <xf numFmtId="0" fontId="26" fillId="12" borderId="1" xfId="0" applyNumberFormat="1" applyFont="1" applyFill="1" applyBorder="1" applyAlignment="1">
      <alignment horizontal="center" vertical="center" wrapText="1"/>
    </xf>
    <xf numFmtId="3" fontId="5" fillId="13" borderId="1" xfId="0" applyNumberFormat="1" applyFont="1" applyFill="1" applyBorder="1" applyAlignment="1">
      <alignment vertical="center"/>
    </xf>
    <xf numFmtId="3" fontId="0" fillId="0" borderId="6" xfId="0" applyNumberFormat="1" applyBorder="1" applyAlignment="1">
      <alignment vertical="center"/>
    </xf>
    <xf numFmtId="0" fontId="15" fillId="0" borderId="7" xfId="0" applyFont="1" applyBorder="1" applyAlignment="1">
      <alignment vertical="center"/>
    </xf>
    <xf numFmtId="3" fontId="15" fillId="0" borderId="8" xfId="0" applyNumberFormat="1" applyFont="1" applyBorder="1" applyAlignment="1">
      <alignment vertical="center"/>
    </xf>
    <xf numFmtId="3" fontId="15" fillId="0" borderId="9" xfId="0" applyNumberFormat="1" applyFont="1" applyBorder="1" applyAlignment="1">
      <alignment vertical="center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left"/>
    </xf>
    <xf numFmtId="3" fontId="15" fillId="0" borderId="1" xfId="0" applyNumberFormat="1" applyFont="1" applyBorder="1"/>
    <xf numFmtId="3" fontId="15" fillId="0" borderId="6" xfId="0" applyNumberFormat="1" applyFont="1" applyBorder="1"/>
    <xf numFmtId="0" fontId="0" fillId="0" borderId="5" xfId="0" applyBorder="1" applyAlignment="1">
      <alignment horizontal="left" indent="1"/>
    </xf>
    <xf numFmtId="3" fontId="0" fillId="0" borderId="1" xfId="0" applyNumberFormat="1" applyBorder="1"/>
    <xf numFmtId="3" fontId="0" fillId="0" borderId="6" xfId="0" applyNumberFormat="1" applyBorder="1"/>
    <xf numFmtId="0" fontId="15" fillId="0" borderId="7" xfId="0" applyFont="1" applyBorder="1" applyAlignment="1">
      <alignment horizontal="left"/>
    </xf>
    <xf numFmtId="3" fontId="15" fillId="0" borderId="8" xfId="0" applyNumberFormat="1" applyFont="1" applyBorder="1"/>
    <xf numFmtId="3" fontId="15" fillId="0" borderId="9" xfId="0" applyNumberFormat="1" applyFont="1" applyBorder="1"/>
    <xf numFmtId="0" fontId="11" fillId="3" borderId="3" xfId="0" applyFont="1" applyFill="1" applyBorder="1" applyAlignment="1">
      <alignment horizontal="center" vertical="top" wrapText="1"/>
    </xf>
    <xf numFmtId="0" fontId="11" fillId="3" borderId="4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vertical="center"/>
    </xf>
    <xf numFmtId="164" fontId="12" fillId="0" borderId="1" xfId="1" applyNumberFormat="1" applyFont="1" applyBorder="1"/>
    <xf numFmtId="164" fontId="12" fillId="0" borderId="6" xfId="1" applyNumberFormat="1" applyFont="1" applyBorder="1"/>
    <xf numFmtId="0" fontId="11" fillId="0" borderId="7" xfId="0" applyFont="1" applyBorder="1" applyAlignment="1">
      <alignment horizontal="left"/>
    </xf>
    <xf numFmtId="3" fontId="11" fillId="0" borderId="8" xfId="0" applyNumberFormat="1" applyFont="1" applyBorder="1"/>
    <xf numFmtId="3" fontId="11" fillId="0" borderId="9" xfId="0" applyNumberFormat="1" applyFont="1" applyBorder="1"/>
    <xf numFmtId="0" fontId="11" fillId="3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 indent="1"/>
    </xf>
    <xf numFmtId="3" fontId="12" fillId="0" borderId="1" xfId="0" applyNumberFormat="1" applyFont="1" applyFill="1" applyBorder="1" applyAlignment="1">
      <alignment vertical="center"/>
    </xf>
    <xf numFmtId="3" fontId="11" fillId="0" borderId="1" xfId="0" applyNumberFormat="1" applyFont="1" applyFill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0" fontId="11" fillId="0" borderId="7" xfId="0" applyFont="1" applyBorder="1" applyAlignment="1">
      <alignment horizontal="left" vertical="center"/>
    </xf>
    <xf numFmtId="3" fontId="11" fillId="0" borderId="8" xfId="0" applyNumberFormat="1" applyFont="1" applyBorder="1" applyAlignment="1">
      <alignment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/>
    </xf>
    <xf numFmtId="3" fontId="12" fillId="0" borderId="1" xfId="0" applyNumberFormat="1" applyFont="1" applyBorder="1"/>
    <xf numFmtId="4" fontId="12" fillId="0" borderId="1" xfId="0" applyNumberFormat="1" applyFont="1" applyBorder="1"/>
    <xf numFmtId="2" fontId="12" fillId="0" borderId="6" xfId="0" applyNumberFormat="1" applyFont="1" applyBorder="1"/>
    <xf numFmtId="4" fontId="11" fillId="0" borderId="8" xfId="0" applyNumberFormat="1" applyFont="1" applyBorder="1"/>
    <xf numFmtId="2" fontId="11" fillId="0" borderId="9" xfId="0" applyNumberFormat="1" applyFont="1" applyBorder="1"/>
    <xf numFmtId="0" fontId="2" fillId="3" borderId="2" xfId="0" applyNumberFormat="1" applyFont="1" applyFill="1" applyBorder="1" applyAlignment="1">
      <alignment horizontal="center" vertical="center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/>
    <xf numFmtId="4" fontId="4" fillId="0" borderId="1" xfId="0" applyNumberFormat="1" applyFont="1" applyBorder="1"/>
    <xf numFmtId="4" fontId="4" fillId="0" borderId="6" xfId="0" applyNumberFormat="1" applyFont="1" applyBorder="1"/>
    <xf numFmtId="0" fontId="3" fillId="0" borderId="7" xfId="0" applyFont="1" applyBorder="1" applyAlignment="1">
      <alignment vertical="center"/>
    </xf>
    <xf numFmtId="3" fontId="3" fillId="0" borderId="8" xfId="0" applyNumberFormat="1" applyFont="1" applyBorder="1"/>
    <xf numFmtId="4" fontId="3" fillId="0" borderId="8" xfId="0" applyNumberFormat="1" applyFont="1" applyBorder="1"/>
    <xf numFmtId="4" fontId="3" fillId="0" borderId="9" xfId="0" applyNumberFormat="1" applyFont="1" applyBorder="1"/>
    <xf numFmtId="3" fontId="4" fillId="0" borderId="1" xfId="0" applyNumberFormat="1" applyFont="1" applyFill="1" applyBorder="1"/>
    <xf numFmtId="4" fontId="4" fillId="0" borderId="1" xfId="0" applyNumberFormat="1" applyFont="1" applyFill="1" applyBorder="1"/>
    <xf numFmtId="4" fontId="5" fillId="0" borderId="6" xfId="0" applyNumberFormat="1" applyFont="1" applyFill="1" applyBorder="1" applyAlignment="1">
      <alignment vertical="center"/>
    </xf>
    <xf numFmtId="0" fontId="4" fillId="8" borderId="5" xfId="0" applyFont="1" applyFill="1" applyBorder="1"/>
    <xf numFmtId="3" fontId="4" fillId="8" borderId="1" xfId="0" applyNumberFormat="1" applyFont="1" applyFill="1" applyBorder="1"/>
    <xf numFmtId="4" fontId="4" fillId="8" borderId="1" xfId="0" applyNumberFormat="1" applyFont="1" applyFill="1" applyBorder="1"/>
    <xf numFmtId="4" fontId="4" fillId="8" borderId="6" xfId="0" applyNumberFormat="1" applyFont="1" applyFill="1" applyBorder="1"/>
    <xf numFmtId="3" fontId="3" fillId="8" borderId="8" xfId="0" applyNumberFormat="1" applyFont="1" applyFill="1" applyBorder="1"/>
    <xf numFmtId="4" fontId="3" fillId="8" borderId="8" xfId="0" applyNumberFormat="1" applyFont="1" applyFill="1" applyBorder="1"/>
    <xf numFmtId="4" fontId="3" fillId="8" borderId="9" xfId="0" applyNumberFormat="1" applyFont="1" applyFill="1" applyBorder="1"/>
    <xf numFmtId="0" fontId="19" fillId="3" borderId="2" xfId="0" applyNumberFormat="1" applyFont="1" applyFill="1" applyBorder="1" applyAlignment="1">
      <alignment horizontal="center" vertical="center"/>
    </xf>
    <xf numFmtId="0" fontId="19" fillId="3" borderId="3" xfId="0" applyNumberFormat="1" applyFont="1" applyFill="1" applyBorder="1" applyAlignment="1">
      <alignment horizontal="center" vertical="center" wrapText="1"/>
    </xf>
    <xf numFmtId="0" fontId="19" fillId="3" borderId="4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center"/>
    </xf>
    <xf numFmtId="49" fontId="14" fillId="7" borderId="2" xfId="0" applyNumberFormat="1" applyFont="1" applyFill="1" applyBorder="1" applyAlignment="1">
      <alignment horizontal="center" vertical="center" wrapText="1"/>
    </xf>
    <xf numFmtId="49" fontId="14" fillId="7" borderId="4" xfId="0" applyNumberFormat="1" applyFont="1" applyFill="1" applyBorder="1" applyAlignment="1">
      <alignment horizontal="center" vertical="center" wrapText="1"/>
    </xf>
    <xf numFmtId="164" fontId="10" fillId="5" borderId="8" xfId="1" applyNumberFormat="1" applyFont="1" applyFill="1" applyBorder="1" applyAlignment="1">
      <alignment horizontal="right" vertical="center"/>
    </xf>
    <xf numFmtId="43" fontId="0" fillId="0" borderId="6" xfId="1" applyFont="1" applyBorder="1"/>
    <xf numFmtId="43" fontId="0" fillId="0" borderId="9" xfId="1" applyFont="1" applyBorder="1"/>
    <xf numFmtId="0" fontId="15" fillId="3" borderId="3" xfId="0" applyFont="1" applyFill="1" applyBorder="1" applyAlignment="1">
      <alignment horizontal="center" vertical="center"/>
    </xf>
    <xf numFmtId="164" fontId="0" fillId="0" borderId="1" xfId="1" applyNumberFormat="1" applyFont="1" applyBorder="1"/>
    <xf numFmtId="164" fontId="0" fillId="0" borderId="6" xfId="1" applyNumberFormat="1" applyFont="1" applyBorder="1"/>
    <xf numFmtId="164" fontId="0" fillId="0" borderId="8" xfId="1" applyNumberFormat="1" applyFont="1" applyBorder="1"/>
    <xf numFmtId="164" fontId="0" fillId="0" borderId="9" xfId="1" applyNumberFormat="1" applyFont="1" applyBorder="1"/>
    <xf numFmtId="49" fontId="2" fillId="7" borderId="25" xfId="0" applyNumberFormat="1" applyFont="1" applyFill="1" applyBorder="1" applyAlignment="1">
      <alignment horizontal="center" vertical="center" wrapText="1"/>
    </xf>
    <xf numFmtId="49" fontId="2" fillId="7" borderId="56" xfId="0" applyNumberFormat="1" applyFont="1" applyFill="1" applyBorder="1" applyAlignment="1">
      <alignment horizontal="center" vertical="center" wrapText="1"/>
    </xf>
    <xf numFmtId="0" fontId="17" fillId="11" borderId="0" xfId="0" applyFont="1" applyFill="1" applyAlignment="1">
      <alignment horizontal="center" vertical="center" wrapText="1"/>
    </xf>
    <xf numFmtId="0" fontId="0" fillId="11" borderId="0" xfId="0" applyFill="1" applyAlignment="1">
      <alignment horizontal="center" vertical="center"/>
    </xf>
    <xf numFmtId="49" fontId="2" fillId="7" borderId="52" xfId="0" applyNumberFormat="1" applyFont="1" applyFill="1" applyBorder="1" applyAlignment="1">
      <alignment horizontal="center" vertical="center" wrapText="1"/>
    </xf>
    <xf numFmtId="49" fontId="2" fillId="7" borderId="55" xfId="0" applyNumberFormat="1" applyFont="1" applyFill="1" applyBorder="1" applyAlignment="1">
      <alignment horizontal="center" vertical="center" wrapText="1"/>
    </xf>
    <xf numFmtId="49" fontId="2" fillId="7" borderId="53" xfId="0" applyNumberFormat="1" applyFont="1" applyFill="1" applyBorder="1" applyAlignment="1">
      <alignment horizontal="center" vertical="center" wrapText="1"/>
    </xf>
    <xf numFmtId="49" fontId="2" fillId="7" borderId="54" xfId="0" applyNumberFormat="1" applyFont="1" applyFill="1" applyBorder="1" applyAlignment="1">
      <alignment horizontal="center" vertical="center" wrapText="1"/>
    </xf>
    <xf numFmtId="49" fontId="2" fillId="7" borderId="2" xfId="0" applyNumberFormat="1" applyFont="1" applyFill="1" applyBorder="1" applyAlignment="1">
      <alignment horizontal="center" vertical="center" wrapText="1"/>
    </xf>
    <xf numFmtId="49" fontId="2" fillId="7" borderId="5" xfId="0" applyNumberFormat="1" applyFont="1" applyFill="1" applyBorder="1" applyAlignment="1">
      <alignment horizontal="center" vertical="center" wrapText="1"/>
    </xf>
    <xf numFmtId="49" fontId="2" fillId="7" borderId="3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49" fontId="2" fillId="7" borderId="4" xfId="0" applyNumberFormat="1" applyFont="1" applyFill="1" applyBorder="1" applyAlignment="1">
      <alignment horizontal="center" vertical="center" wrapText="1"/>
    </xf>
    <xf numFmtId="49" fontId="13" fillId="7" borderId="1" xfId="0" applyNumberFormat="1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49" fontId="13" fillId="7" borderId="6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wrapText="1"/>
    </xf>
    <xf numFmtId="0" fontId="3" fillId="3" borderId="1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 wrapText="1"/>
    </xf>
    <xf numFmtId="49" fontId="10" fillId="6" borderId="3" xfId="0" applyNumberFormat="1" applyFont="1" applyFill="1" applyBorder="1" applyAlignment="1">
      <alignment horizontal="center" vertical="center" wrapText="1"/>
    </xf>
    <xf numFmtId="49" fontId="10" fillId="6" borderId="4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10" fillId="6" borderId="6" xfId="0" applyNumberFormat="1" applyFont="1" applyFill="1" applyBorder="1" applyAlignment="1">
      <alignment horizontal="center" vertical="center" wrapText="1"/>
    </xf>
    <xf numFmtId="49" fontId="10" fillId="6" borderId="2" xfId="0" applyNumberFormat="1" applyFont="1" applyFill="1" applyBorder="1" applyAlignment="1">
      <alignment horizontal="center" vertical="center" wrapText="1"/>
    </xf>
    <xf numFmtId="49" fontId="10" fillId="6" borderId="5" xfId="0" applyNumberFormat="1" applyFont="1" applyFill="1" applyBorder="1" applyAlignment="1">
      <alignment horizontal="center" vertical="center" wrapText="1"/>
    </xf>
    <xf numFmtId="49" fontId="2" fillId="7" borderId="28" xfId="0" applyNumberFormat="1" applyFont="1" applyFill="1" applyBorder="1" applyAlignment="1">
      <alignment horizontal="center" vertical="center" wrapText="1"/>
    </xf>
    <xf numFmtId="49" fontId="2" fillId="7" borderId="30" xfId="0" applyNumberFormat="1" applyFont="1" applyFill="1" applyBorder="1" applyAlignment="1">
      <alignment horizontal="center" vertical="center" wrapText="1"/>
    </xf>
    <xf numFmtId="49" fontId="2" fillId="7" borderId="29" xfId="0" applyNumberFormat="1" applyFont="1" applyFill="1" applyBorder="1" applyAlignment="1">
      <alignment horizontal="center" vertical="center" wrapText="1"/>
    </xf>
    <xf numFmtId="49" fontId="10" fillId="6" borderId="34" xfId="0" applyNumberFormat="1" applyFont="1" applyFill="1" applyBorder="1" applyAlignment="1">
      <alignment horizontal="center" vertical="center" wrapText="1"/>
    </xf>
    <xf numFmtId="49" fontId="10" fillId="6" borderId="35" xfId="0" applyNumberFormat="1" applyFont="1" applyFill="1" applyBorder="1" applyAlignment="1">
      <alignment horizontal="center" vertical="center" wrapText="1"/>
    </xf>
    <xf numFmtId="49" fontId="10" fillId="6" borderId="36" xfId="0" applyNumberFormat="1" applyFont="1" applyFill="1" applyBorder="1" applyAlignment="1">
      <alignment horizontal="center" vertical="center" wrapText="1"/>
    </xf>
    <xf numFmtId="49" fontId="2" fillId="7" borderId="26" xfId="0" applyNumberFormat="1" applyFont="1" applyFill="1" applyBorder="1" applyAlignment="1">
      <alignment horizontal="center" vertical="center" wrapText="1"/>
    </xf>
    <xf numFmtId="49" fontId="2" fillId="7" borderId="27" xfId="0" applyNumberFormat="1" applyFont="1" applyFill="1" applyBorder="1" applyAlignment="1">
      <alignment horizontal="center" vertical="center" wrapText="1"/>
    </xf>
    <xf numFmtId="49" fontId="13" fillId="7" borderId="2" xfId="0" applyNumberFormat="1" applyFont="1" applyFill="1" applyBorder="1" applyAlignment="1">
      <alignment horizontal="center" vertical="center" wrapText="1"/>
    </xf>
    <xf numFmtId="49" fontId="13" fillId="7" borderId="5" xfId="0" applyNumberFormat="1" applyFont="1" applyFill="1" applyBorder="1" applyAlignment="1">
      <alignment horizontal="center" vertical="center" wrapText="1"/>
    </xf>
    <xf numFmtId="49" fontId="13" fillId="7" borderId="3" xfId="0" applyNumberFormat="1" applyFont="1" applyFill="1" applyBorder="1" applyAlignment="1">
      <alignment horizontal="center" vertical="center" wrapText="1"/>
    </xf>
    <xf numFmtId="49" fontId="13" fillId="7" borderId="4" xfId="0" applyNumberFormat="1" applyFont="1" applyFill="1" applyBorder="1" applyAlignment="1">
      <alignment horizontal="center" vertical="center" wrapText="1"/>
    </xf>
    <xf numFmtId="49" fontId="13" fillId="7" borderId="26" xfId="0" applyNumberFormat="1" applyFont="1" applyFill="1" applyBorder="1" applyAlignment="1">
      <alignment horizontal="center" vertical="center" wrapText="1"/>
    </xf>
    <xf numFmtId="49" fontId="13" fillId="7" borderId="29" xfId="0" applyNumberFormat="1" applyFont="1" applyFill="1" applyBorder="1" applyAlignment="1">
      <alignment horizontal="center" vertical="center" wrapText="1"/>
    </xf>
    <xf numFmtId="49" fontId="13" fillId="7" borderId="30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3" fillId="3" borderId="6" xfId="0" applyNumberFormat="1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3" fillId="3" borderId="5" xfId="0" applyNumberFormat="1" applyFont="1" applyFill="1" applyBorder="1" applyAlignment="1">
      <alignment horizontal="center" vertical="center" wrapText="1"/>
    </xf>
    <xf numFmtId="49" fontId="13" fillId="3" borderId="20" xfId="0" applyNumberFormat="1" applyFont="1" applyFill="1" applyBorder="1" applyAlignment="1">
      <alignment horizontal="center" vertical="center" wrapText="1"/>
    </xf>
    <xf numFmtId="49" fontId="13" fillId="3" borderId="24" xfId="0" applyNumberFormat="1" applyFont="1" applyFill="1" applyBorder="1" applyAlignment="1">
      <alignment horizontal="center" vertical="center" wrapText="1"/>
    </xf>
    <xf numFmtId="49" fontId="13" fillId="3" borderId="22" xfId="0" applyNumberFormat="1" applyFont="1" applyFill="1" applyBorder="1" applyAlignment="1">
      <alignment horizontal="center" vertical="center" wrapText="1"/>
    </xf>
    <xf numFmtId="49" fontId="13" fillId="7" borderId="38" xfId="0" applyNumberFormat="1" applyFont="1" applyFill="1" applyBorder="1" applyAlignment="1">
      <alignment vertical="center" wrapText="1"/>
    </xf>
    <xf numFmtId="49" fontId="13" fillId="7" borderId="39" xfId="0" applyNumberFormat="1" applyFont="1" applyFill="1" applyBorder="1" applyAlignment="1">
      <alignment vertical="center" wrapText="1"/>
    </xf>
    <xf numFmtId="49" fontId="13" fillId="7" borderId="40" xfId="0" applyNumberFormat="1" applyFont="1" applyFill="1" applyBorder="1" applyAlignment="1">
      <alignment vertical="center" wrapText="1"/>
    </xf>
    <xf numFmtId="49" fontId="2" fillId="7" borderId="22" xfId="0" applyNumberFormat="1" applyFont="1" applyFill="1" applyBorder="1" applyAlignment="1">
      <alignment horizontal="center" vertical="center" wrapText="1"/>
    </xf>
    <xf numFmtId="49" fontId="2" fillId="7" borderId="42" xfId="0" applyNumberFormat="1" applyFont="1" applyFill="1" applyBorder="1" applyAlignment="1">
      <alignment horizontal="center" vertical="center" wrapText="1"/>
    </xf>
    <xf numFmtId="49" fontId="2" fillId="7" borderId="6" xfId="0" applyNumberFormat="1" applyFont="1" applyFill="1" applyBorder="1" applyAlignment="1">
      <alignment horizontal="center" vertical="center" wrapText="1"/>
    </xf>
    <xf numFmtId="49" fontId="10" fillId="6" borderId="47" xfId="0" applyNumberFormat="1" applyFont="1" applyFill="1" applyBorder="1" applyAlignment="1">
      <alignment horizontal="center" vertical="center" wrapText="1"/>
    </xf>
    <xf numFmtId="49" fontId="10" fillId="6" borderId="48" xfId="0" applyNumberFormat="1" applyFont="1" applyFill="1" applyBorder="1" applyAlignment="1">
      <alignment horizontal="center" vertical="center" wrapText="1"/>
    </xf>
    <xf numFmtId="49" fontId="10" fillId="6" borderId="49" xfId="0" applyNumberFormat="1" applyFont="1" applyFill="1" applyBorder="1" applyAlignment="1">
      <alignment horizontal="center" vertical="center" wrapText="1"/>
    </xf>
    <xf numFmtId="49" fontId="10" fillId="6" borderId="44" xfId="0" applyNumberFormat="1" applyFont="1" applyFill="1" applyBorder="1" applyAlignment="1">
      <alignment horizontal="center" vertical="center" wrapText="1"/>
    </xf>
    <xf numFmtId="49" fontId="10" fillId="6" borderId="45" xfId="0" applyNumberFormat="1" applyFont="1" applyFill="1" applyBorder="1" applyAlignment="1">
      <alignment horizontal="center" vertical="center" wrapText="1"/>
    </xf>
    <xf numFmtId="49" fontId="10" fillId="6" borderId="46" xfId="0" applyNumberFormat="1" applyFont="1" applyFill="1" applyBorder="1" applyAlignment="1">
      <alignment horizontal="center" vertical="center" wrapText="1"/>
    </xf>
    <xf numFmtId="49" fontId="10" fillId="6" borderId="41" xfId="0" applyNumberFormat="1" applyFont="1" applyFill="1" applyBorder="1" applyAlignment="1">
      <alignment horizontal="center" vertical="center" wrapText="1"/>
    </xf>
    <xf numFmtId="49" fontId="10" fillId="6" borderId="13" xfId="0" applyNumberFormat="1" applyFont="1" applyFill="1" applyBorder="1" applyAlignment="1">
      <alignment horizontal="center" vertical="center" wrapText="1"/>
    </xf>
    <xf numFmtId="49" fontId="10" fillId="6" borderId="20" xfId="0" applyNumberFormat="1" applyFont="1" applyFill="1" applyBorder="1" applyAlignment="1">
      <alignment horizontal="center" vertical="center" wrapText="1"/>
    </xf>
    <xf numFmtId="49" fontId="10" fillId="6" borderId="24" xfId="0" applyNumberFormat="1" applyFont="1" applyFill="1" applyBorder="1" applyAlignment="1">
      <alignment horizontal="center" vertical="center" wrapText="1"/>
    </xf>
    <xf numFmtId="49" fontId="10" fillId="6" borderId="22" xfId="0" applyNumberFormat="1" applyFont="1" applyFill="1" applyBorder="1" applyAlignment="1">
      <alignment horizontal="center" vertical="center" wrapText="1"/>
    </xf>
    <xf numFmtId="49" fontId="14" fillId="7" borderId="17" xfId="0" applyNumberFormat="1" applyFont="1" applyFill="1" applyBorder="1" applyAlignment="1">
      <alignment horizontal="center" vertical="center" wrapText="1"/>
    </xf>
    <xf numFmtId="49" fontId="14" fillId="7" borderId="18" xfId="0" applyNumberFormat="1" applyFont="1" applyFill="1" applyBorder="1" applyAlignment="1">
      <alignment horizontal="center" vertical="center" wrapText="1"/>
    </xf>
    <xf numFmtId="49" fontId="2" fillId="7" borderId="50" xfId="0" applyNumberFormat="1" applyFont="1" applyFill="1" applyBorder="1" applyAlignment="1">
      <alignment horizontal="center" vertical="center" wrapText="1"/>
    </xf>
    <xf numFmtId="49" fontId="2" fillId="7" borderId="2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68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26" fillId="3" borderId="2" xfId="0" applyNumberFormat="1" applyFont="1" applyFill="1" applyBorder="1" applyAlignment="1">
      <alignment horizontal="center" vertical="center"/>
    </xf>
    <xf numFmtId="0" fontId="26" fillId="3" borderId="5" xfId="0" applyNumberFormat="1" applyFont="1" applyFill="1" applyBorder="1" applyAlignment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6" fillId="12" borderId="4" xfId="0" applyNumberFormat="1" applyFont="1" applyFill="1" applyBorder="1" applyAlignment="1">
      <alignment horizontal="center" vertical="center" wrapText="1"/>
    </xf>
    <xf numFmtId="0" fontId="26" fillId="12" borderId="6" xfId="0" applyNumberFormat="1" applyFont="1" applyFill="1" applyBorder="1" applyAlignment="1">
      <alignment horizontal="center" vertical="center" wrapText="1"/>
    </xf>
    <xf numFmtId="0" fontId="28" fillId="0" borderId="0" xfId="0" applyFont="1"/>
    <xf numFmtId="49" fontId="26" fillId="4" borderId="10" xfId="0" applyNumberFormat="1" applyFont="1" applyFill="1" applyBorder="1" applyAlignment="1">
      <alignment horizontal="center" vertical="center" textRotation="90" wrapText="1"/>
    </xf>
    <xf numFmtId="49" fontId="26" fillId="4" borderId="11" xfId="0" applyNumberFormat="1" applyFont="1" applyFill="1" applyBorder="1" applyAlignment="1">
      <alignment horizontal="center" vertical="center" textRotation="90" wrapText="1"/>
    </xf>
    <xf numFmtId="49" fontId="26" fillId="4" borderId="12" xfId="0" applyNumberFormat="1" applyFont="1" applyFill="1" applyBorder="1" applyAlignment="1">
      <alignment horizontal="center" vertical="center" textRotation="90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9" fillId="0" borderId="3" xfId="0" applyNumberFormat="1" applyFont="1" applyFill="1" applyBorder="1" applyAlignment="1">
      <alignment horizontal="left" vertical="center" wrapText="1"/>
    </xf>
    <xf numFmtId="4" fontId="29" fillId="0" borderId="3" xfId="0" applyNumberFormat="1" applyFont="1" applyFill="1" applyBorder="1" applyAlignment="1">
      <alignment vertical="center" wrapText="1"/>
    </xf>
    <xf numFmtId="4" fontId="29" fillId="0" borderId="3" xfId="0" applyNumberFormat="1" applyFont="1" applyFill="1" applyBorder="1" applyAlignment="1">
      <alignment vertical="center"/>
    </xf>
    <xf numFmtId="4" fontId="26" fillId="0" borderId="6" xfId="0" applyNumberFormat="1" applyFont="1" applyFill="1" applyBorder="1" applyAlignment="1">
      <alignment vertical="center"/>
    </xf>
    <xf numFmtId="49" fontId="26" fillId="0" borderId="5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left" vertical="center" wrapText="1"/>
    </xf>
    <xf numFmtId="4" fontId="29" fillId="0" borderId="1" xfId="0" applyNumberFormat="1" applyFont="1" applyFill="1" applyBorder="1" applyAlignment="1">
      <alignment vertical="center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left" vertical="center" wrapText="1"/>
    </xf>
    <xf numFmtId="4" fontId="26" fillId="0" borderId="8" xfId="0" applyNumberFormat="1" applyFont="1" applyFill="1" applyBorder="1" applyAlignment="1">
      <alignment vertical="center"/>
    </xf>
    <xf numFmtId="4" fontId="26" fillId="0" borderId="8" xfId="0" applyNumberFormat="1" applyFont="1" applyFill="1" applyBorder="1" applyAlignment="1">
      <alignment vertical="center" wrapText="1"/>
    </xf>
    <xf numFmtId="4" fontId="26" fillId="0" borderId="9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3" fillId="8" borderId="0" xfId="0" applyNumberFormat="1" applyFont="1" applyFill="1" applyBorder="1"/>
    <xf numFmtId="4" fontId="3" fillId="8" borderId="0" xfId="0" applyNumberFormat="1" applyFont="1" applyFill="1" applyBorder="1"/>
  </cellXfs>
  <cellStyles count="4">
    <cellStyle name="Migliaia" xfId="1" builtinId="3"/>
    <cellStyle name="Normal 2" xfId="3"/>
    <cellStyle name="Normale" xfId="0" builtinId="0"/>
    <cellStyle name="Percentuale" xfId="2" builtinId="5"/>
  </cellStyles>
  <dxfs count="0"/>
  <tableStyles count="0" defaultTableStyle="TableStyleMedium2" defaultPivotStyle="PivotStyleLight16"/>
  <colors>
    <mruColors>
      <color rgb="FF60497A"/>
      <color rgb="FF66CCFF"/>
      <color rgb="FFCC66FF"/>
      <color rgb="FFCCFF66"/>
      <color rgb="FFFF99FF"/>
      <color rgb="FFFF66CC"/>
      <color rgb="FFCCC0DA"/>
      <color rgb="FF00CC0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-9432</xdr:rowOff>
    </xdr:from>
    <xdr:to>
      <xdr:col>13</xdr:col>
      <xdr:colOff>21166</xdr:colOff>
      <xdr:row>0</xdr:row>
      <xdr:rowOff>189350</xdr:rowOff>
    </xdr:to>
    <xdr:sp macro="" textlink="">
      <xdr:nvSpPr>
        <xdr:cNvPr id="2" name="Rectangle 14"/>
        <xdr:cNvSpPr/>
      </xdr:nvSpPr>
      <xdr:spPr>
        <a:xfrm>
          <a:off x="0" y="-9432"/>
          <a:ext cx="6519333" cy="198782"/>
        </a:xfrm>
        <a:prstGeom prst="rect">
          <a:avLst/>
        </a:prstGeom>
        <a:solidFill>
          <a:srgbClr val="CCC0DA"/>
        </a:solidFill>
        <a:ln w="19050">
          <a:solidFill>
            <a:srgbClr val="CCC0DA"/>
          </a:solidFill>
        </a:ln>
      </xdr:spPr>
      <xdr:txBody>
        <a:bodyPr wrap="square" tIns="10800" bIns="10800" anchor="ctr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i="1">
              <a:solidFill>
                <a:srgbClr val="1F497D"/>
              </a:solidFill>
              <a:latin typeface="Times New Roman" panose="02020603050405020304" pitchFamily="18" charset="0"/>
              <a:ea typeface="Times New Roman" panose="02020603050405020304" pitchFamily="18" charset="0"/>
            </a:rPr>
            <a:t>Prevalenza degli utenti trattati per gruppo diagnostico - tassi per 10.000 abitanti</a:t>
          </a: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13</xdr:col>
      <xdr:colOff>21166</xdr:colOff>
      <xdr:row>10</xdr:row>
      <xdr:rowOff>8282</xdr:rowOff>
    </xdr:to>
    <xdr:sp macro="" textlink="">
      <xdr:nvSpPr>
        <xdr:cNvPr id="3" name="Rectangle 14"/>
        <xdr:cNvSpPr/>
      </xdr:nvSpPr>
      <xdr:spPr>
        <a:xfrm>
          <a:off x="0" y="2444750"/>
          <a:ext cx="6519333" cy="198782"/>
        </a:xfrm>
        <a:prstGeom prst="rect">
          <a:avLst/>
        </a:prstGeom>
        <a:solidFill>
          <a:srgbClr val="CCC0DA"/>
        </a:solidFill>
        <a:ln w="19050">
          <a:solidFill>
            <a:srgbClr val="CCC0DA"/>
          </a:solidFill>
        </a:ln>
      </xdr:spPr>
      <xdr:txBody>
        <a:bodyPr wrap="square" tIns="10800" bIns="10800" anchor="ctr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i="1">
              <a:solidFill>
                <a:srgbClr val="1F497D"/>
              </a:solidFill>
              <a:latin typeface="Times New Roman" panose="02020603050405020304" pitchFamily="18" charset="0"/>
              <a:ea typeface="Times New Roman" panose="02020603050405020304" pitchFamily="18" charset="0"/>
            </a:rPr>
            <a:t>Incidenza degli utenti trattati per gruppo diagnostico - tassi per 10.000 abitanti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172072</xdr:rowOff>
    </xdr:from>
    <xdr:to>
      <xdr:col>6</xdr:col>
      <xdr:colOff>19050</xdr:colOff>
      <xdr:row>3</xdr:row>
      <xdr:rowOff>189879</xdr:rowOff>
    </xdr:to>
    <xdr:sp macro="" textlink="">
      <xdr:nvSpPr>
        <xdr:cNvPr id="3" name="Rectangle 4"/>
        <xdr:cNvSpPr/>
      </xdr:nvSpPr>
      <xdr:spPr>
        <a:xfrm>
          <a:off x="0" y="534022"/>
          <a:ext cx="6743700" cy="198782"/>
        </a:xfrm>
        <a:prstGeom prst="rect">
          <a:avLst/>
        </a:prstGeom>
        <a:solidFill>
          <a:srgbClr val="CCC0DA"/>
        </a:solidFill>
        <a:ln w="19050">
          <a:solidFill>
            <a:srgbClr val="CCC0DA"/>
          </a:solidFill>
        </a:ln>
      </xdr:spPr>
      <xdr:txBody>
        <a:bodyPr wrap="square" tIns="10800" bIns="10800" anchor="ctr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i="1">
              <a:solidFill>
                <a:srgbClr val="1F497D"/>
              </a:solidFill>
              <a:latin typeface="Times New Roman" panose="02020603050405020304" pitchFamily="18" charset="0"/>
              <a:ea typeface="Times New Roman" panose="02020603050405020304" pitchFamily="18" charset="0"/>
            </a:rPr>
            <a:t>Antidepressivi</a:t>
          </a: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6</xdr:col>
      <xdr:colOff>19050</xdr:colOff>
      <xdr:row>9</xdr:row>
      <xdr:rowOff>8282</xdr:rowOff>
    </xdr:to>
    <xdr:sp macro="" textlink="">
      <xdr:nvSpPr>
        <xdr:cNvPr id="4" name="Rectangle 4"/>
        <xdr:cNvSpPr/>
      </xdr:nvSpPr>
      <xdr:spPr>
        <a:xfrm>
          <a:off x="0" y="1666875"/>
          <a:ext cx="6743700" cy="198782"/>
        </a:xfrm>
        <a:prstGeom prst="rect">
          <a:avLst/>
        </a:prstGeom>
        <a:solidFill>
          <a:srgbClr val="CCC0DA"/>
        </a:solidFill>
        <a:ln w="19050">
          <a:solidFill>
            <a:srgbClr val="CCC0DA"/>
          </a:solidFill>
        </a:ln>
      </xdr:spPr>
      <xdr:txBody>
        <a:bodyPr wrap="square" tIns="10800" bIns="10800" anchor="ctr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i="1">
              <a:solidFill>
                <a:srgbClr val="1F497D"/>
              </a:solidFill>
              <a:latin typeface="Times New Roman" panose="02020603050405020304" pitchFamily="18" charset="0"/>
              <a:ea typeface="Times New Roman" panose="02020603050405020304" pitchFamily="18" charset="0"/>
            </a:rPr>
            <a:t>Antipsicotici</a:t>
          </a:r>
        </a:p>
      </xdr:txBody>
    </xdr:sp>
    <xdr:clientData/>
  </xdr:twoCellAnchor>
  <xdr:twoCellAnchor>
    <xdr:from>
      <xdr:col>0</xdr:col>
      <xdr:colOff>0</xdr:colOff>
      <xdr:row>13</xdr:row>
      <xdr:rowOff>0</xdr:rowOff>
    </xdr:from>
    <xdr:to>
      <xdr:col>6</xdr:col>
      <xdr:colOff>19050</xdr:colOff>
      <xdr:row>14</xdr:row>
      <xdr:rowOff>8282</xdr:rowOff>
    </xdr:to>
    <xdr:sp macro="" textlink="">
      <xdr:nvSpPr>
        <xdr:cNvPr id="5" name="Rectangle 4"/>
        <xdr:cNvSpPr/>
      </xdr:nvSpPr>
      <xdr:spPr>
        <a:xfrm>
          <a:off x="0" y="2743200"/>
          <a:ext cx="6743700" cy="198782"/>
        </a:xfrm>
        <a:prstGeom prst="rect">
          <a:avLst/>
        </a:prstGeom>
        <a:solidFill>
          <a:srgbClr val="CCC0DA"/>
        </a:solidFill>
        <a:ln w="19050">
          <a:solidFill>
            <a:srgbClr val="CCC0DA"/>
          </a:solidFill>
        </a:ln>
      </xdr:spPr>
      <xdr:txBody>
        <a:bodyPr wrap="square" tIns="10800" bIns="10800" anchor="ctr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i="1">
              <a:solidFill>
                <a:srgbClr val="1F497D"/>
              </a:solidFill>
              <a:latin typeface="Times New Roman" panose="02020603050405020304" pitchFamily="18" charset="0"/>
              <a:ea typeface="Times New Roman" panose="02020603050405020304" pitchFamily="18" charset="0"/>
            </a:rPr>
            <a:t>Litio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nsis.sanita.it/OpenDocument/opendoc/openDocument.jsp?sDocName=7.2dettaglioC&amp;sType=wid&amp;sWindow=New&amp;lsSCodiceRegione:=090&amp;lsSAnno:=2015&amp;sOpen=Y&amp;sRefresh=Y&amp;sRepoType=corporate" TargetMode="External"/><Relationship Id="rId13" Type="http://schemas.openxmlformats.org/officeDocument/2006/relationships/hyperlink" Target="https://nsis.sanita.it/OpenDocument/opendoc/openDocument.jsp?sDocName=7.2dettaglioC&amp;sType=wid&amp;sWindow=New&amp;lsSCodiceRegione:=140&amp;lsSAnno:=2015&amp;sOpen=Y&amp;sRefresh=Y&amp;sRepoType=corporate" TargetMode="External"/><Relationship Id="rId18" Type="http://schemas.openxmlformats.org/officeDocument/2006/relationships/hyperlink" Target="https://nsis.sanita.it/OpenDocument/opendoc/openDocument.jsp?sDocName=7.2dettaglioC&amp;sType=wid&amp;sWindow=New&amp;lsSCodiceRegione:=190&amp;lsSAnno:=2015&amp;sOpen=Y&amp;sRefresh=Y&amp;sRepoType=corporate" TargetMode="External"/><Relationship Id="rId3" Type="http://schemas.openxmlformats.org/officeDocument/2006/relationships/hyperlink" Target="https://nsis.sanita.it/OpenDocument/opendoc/openDocument.jsp?sDocName=7.2dettaglioC&amp;sType=wid&amp;sWindow=New&amp;lsSCodiceRegione:=042&amp;lsSAnno:=2015&amp;sOpen=Y&amp;sRefresh=Y&amp;sRepoType=corporate" TargetMode="External"/><Relationship Id="rId7" Type="http://schemas.openxmlformats.org/officeDocument/2006/relationships/hyperlink" Target="https://nsis.sanita.it/OpenDocument/opendoc/openDocument.jsp?sDocName=7.2dettaglioC&amp;sType=wid&amp;sWindow=New&amp;lsSCodiceRegione:=080&amp;lsSAnno:=2015&amp;sOpen=Y&amp;sRefresh=Y&amp;sRepoType=corporate" TargetMode="External"/><Relationship Id="rId12" Type="http://schemas.openxmlformats.org/officeDocument/2006/relationships/hyperlink" Target="https://nsis.sanita.it/OpenDocument/opendoc/openDocument.jsp?sDocName=7.2dettaglioC&amp;sType=wid&amp;sWindow=New&amp;lsSCodiceRegione:=130&amp;lsSAnno:=2015&amp;sOpen=Y&amp;sRefresh=Y&amp;sRepoType=corporate" TargetMode="External"/><Relationship Id="rId17" Type="http://schemas.openxmlformats.org/officeDocument/2006/relationships/hyperlink" Target="https://nsis.sanita.it/OpenDocument/opendoc/openDocument.jsp?sDocName=7.2dettaglioC&amp;sType=wid&amp;sWindow=New&amp;lsSCodiceRegione:=180&amp;lsSAnno:=2015&amp;sOpen=Y&amp;sRefresh=Y&amp;sRepoType=corporate" TargetMode="External"/><Relationship Id="rId2" Type="http://schemas.openxmlformats.org/officeDocument/2006/relationships/hyperlink" Target="https://nsis.sanita.it/OpenDocument/opendoc/openDocument.jsp?sDocName=7.2dettaglioC&amp;sType=wid&amp;sWindow=New&amp;lsSCodiceRegione:=030&amp;lsSAnno:=2015&amp;sOpen=Y&amp;sRefresh=Y&amp;sRepoType=corporate" TargetMode="External"/><Relationship Id="rId16" Type="http://schemas.openxmlformats.org/officeDocument/2006/relationships/hyperlink" Target="https://nsis.sanita.it/OpenDocument/opendoc/openDocument.jsp?sDocName=7.2dettaglioC&amp;sType=wid&amp;sWindow=New&amp;lsSCodiceRegione:=170&amp;lsSAnno:=2015&amp;sOpen=Y&amp;sRefresh=Y&amp;sRepoType=corporate" TargetMode="External"/><Relationship Id="rId1" Type="http://schemas.openxmlformats.org/officeDocument/2006/relationships/hyperlink" Target="https://nsis.sanita.it/OpenDocument/opendoc/openDocument.jsp?sDocName=7.2dettaglioC&amp;sType=wid&amp;sWindow=New&amp;lsSCodiceRegione:=010&amp;lsSAnno:=2015&amp;sOpen=Y&amp;sRefresh=Y&amp;sRepoType=corporate" TargetMode="External"/><Relationship Id="rId6" Type="http://schemas.openxmlformats.org/officeDocument/2006/relationships/hyperlink" Target="https://nsis.sanita.it/OpenDocument/opendoc/openDocument.jsp?sDocName=7.2dettaglioC&amp;sType=wid&amp;sWindow=New&amp;lsSCodiceRegione:=070&amp;lsSAnno:=2015&amp;sOpen=Y&amp;sRefresh=Y&amp;sRepoType=corporate" TargetMode="External"/><Relationship Id="rId11" Type="http://schemas.openxmlformats.org/officeDocument/2006/relationships/hyperlink" Target="https://nsis.sanita.it/OpenDocument/opendoc/openDocument.jsp?sDocName=7.2dettaglioC&amp;sType=wid&amp;sWindow=New&amp;lsSCodiceRegione:=120&amp;lsSAnno:=2015&amp;sOpen=Y&amp;sRefresh=Y&amp;sRepoType=corporate" TargetMode="External"/><Relationship Id="rId5" Type="http://schemas.openxmlformats.org/officeDocument/2006/relationships/hyperlink" Target="https://nsis.sanita.it/OpenDocument/opendoc/openDocument.jsp?sDocName=7.2dettaglioC&amp;sType=wid&amp;sWindow=New&amp;lsSCodiceRegione:=060&amp;lsSAnno:=2015&amp;sOpen=Y&amp;sRefresh=Y&amp;sRepoType=corporate" TargetMode="External"/><Relationship Id="rId15" Type="http://schemas.openxmlformats.org/officeDocument/2006/relationships/hyperlink" Target="https://nsis.sanita.it/OpenDocument/opendoc/openDocument.jsp?sDocName=7.2dettaglioC&amp;sType=wid&amp;sWindow=New&amp;lsSCodiceRegione:=160&amp;lsSAnno:=2015&amp;sOpen=Y&amp;sRefresh=Y&amp;sRepoType=corporate" TargetMode="External"/><Relationship Id="rId10" Type="http://schemas.openxmlformats.org/officeDocument/2006/relationships/hyperlink" Target="https://nsis.sanita.it/OpenDocument/opendoc/openDocument.jsp?sDocName=7.2dettaglioC&amp;sType=wid&amp;sWindow=New&amp;lsSCodiceRegione:=110&amp;lsSAnno:=2015&amp;sOpen=Y&amp;sRefresh=Y&amp;sRepoType=corporate" TargetMode="External"/><Relationship Id="rId19" Type="http://schemas.openxmlformats.org/officeDocument/2006/relationships/printerSettings" Target="../printerSettings/printerSettings3.bin"/><Relationship Id="rId4" Type="http://schemas.openxmlformats.org/officeDocument/2006/relationships/hyperlink" Target="https://nsis.sanita.it/OpenDocument/opendoc/openDocument.jsp?sDocName=7.2dettaglioC&amp;sType=wid&amp;sWindow=New&amp;lsSCodiceRegione:=050&amp;lsSAnno:=2015&amp;sOpen=Y&amp;sRefresh=Y&amp;sRepoType=corporate" TargetMode="External"/><Relationship Id="rId9" Type="http://schemas.openxmlformats.org/officeDocument/2006/relationships/hyperlink" Target="https://nsis.sanita.it/OpenDocument/opendoc/openDocument.jsp?sDocName=7.2dettaglioC&amp;sType=wid&amp;sWindow=New&amp;lsSCodiceRegione:=100&amp;lsSAnno:=2015&amp;sOpen=Y&amp;sRefresh=Y&amp;sRepoType=corporate" TargetMode="External"/><Relationship Id="rId14" Type="http://schemas.openxmlformats.org/officeDocument/2006/relationships/hyperlink" Target="https://nsis.sanita.it/OpenDocument/opendoc/openDocument.jsp?sDocName=7.2dettaglioC&amp;sType=wid&amp;sWindow=New&amp;lsSCodiceRegione:=150&amp;lsSAnno:=2015&amp;sOpen=Y&amp;sRefresh=Y&amp;sRepoType=corporate" TargetMode="Externa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https://nsis.sanita.it/OpenDocument/opendoc/openDocument.jsp?sDocName=7.2dettaglioC&amp;sType=wid&amp;sWindow=New&amp;lsSCodiceRegione:=090&amp;lsSAnno:=2015&amp;sOpen=Y&amp;sRefresh=Y&amp;sRepoType=corporate" TargetMode="External"/><Relationship Id="rId21" Type="http://schemas.openxmlformats.org/officeDocument/2006/relationships/hyperlink" Target="https://nsis.sanita.it/OpenDocument/opendoc/openDocument.jsp?sDocName=7.2dettaglioC&amp;sType=wid&amp;sWindow=New&amp;lsSCodiceRegione:=042&amp;lsSAnno:=2015&amp;sOpen=Y&amp;sRefresh=Y&amp;sRepoType=corporate" TargetMode="External"/><Relationship Id="rId42" Type="http://schemas.openxmlformats.org/officeDocument/2006/relationships/hyperlink" Target="https://nsis.sanita.it/OpenDocument/opendoc/openDocument.jsp?sDocName=7.2dettaglioC&amp;sType=wid&amp;sWindow=New&amp;lsSCodiceRegione:=070&amp;lsSAnno:=2015&amp;sOpen=Y&amp;sRefresh=Y&amp;sRepoType=corporate" TargetMode="External"/><Relationship Id="rId47" Type="http://schemas.openxmlformats.org/officeDocument/2006/relationships/hyperlink" Target="https://nsis.sanita.it/OpenDocument/opendoc/openDocument.jsp?sDocName=7.2dettaglioC&amp;sType=wid&amp;sWindow=New&amp;lsSCodiceRegione:=120&amp;lsSAnno:=2015&amp;sOpen=Y&amp;sRefresh=Y&amp;sRepoType=corporate" TargetMode="External"/><Relationship Id="rId63" Type="http://schemas.openxmlformats.org/officeDocument/2006/relationships/hyperlink" Target="https://nsis.sanita.it/OpenDocument/opendoc/openDocument.jsp?sDocName=7.2dettaglioC&amp;sType=wid&amp;sWindow=New&amp;lsSCodiceRegione:=100&amp;lsSAnno:=2015&amp;sOpen=Y&amp;sRefresh=Y&amp;sRepoType=corporate" TargetMode="External"/><Relationship Id="rId68" Type="http://schemas.openxmlformats.org/officeDocument/2006/relationships/hyperlink" Target="https://nsis.sanita.it/OpenDocument/opendoc/openDocument.jsp?sDocName=7.2dettaglioC&amp;sType=wid&amp;sWindow=New&amp;lsSCodiceRegione:=150&amp;lsSAnno:=2015&amp;sOpen=Y&amp;sRefresh=Y&amp;sRepoType=corporate" TargetMode="External"/><Relationship Id="rId84" Type="http://schemas.openxmlformats.org/officeDocument/2006/relationships/hyperlink" Target="https://nsis.sanita.it/OpenDocument/opendoc/openDocument.jsp?sDocName=7.2dettaglioC&amp;sType=wid&amp;sWindow=New&amp;lsSCodiceRegione:=080&amp;lsSAnno:=2015&amp;sOpen=Y&amp;sRefresh=Y&amp;sRepoType=corporate" TargetMode="External"/><Relationship Id="rId89" Type="http://schemas.openxmlformats.org/officeDocument/2006/relationships/hyperlink" Target="https://nsis.sanita.it/OpenDocument/opendoc/openDocument.jsp?sDocName=7.2dettaglioC&amp;sType=wid&amp;sWindow=New&amp;lsSCodiceRegione:=030&amp;lsSAnno:=2015&amp;sOpen=Y&amp;sRefresh=Y&amp;sRepoType=corporate" TargetMode="External"/><Relationship Id="rId7" Type="http://schemas.openxmlformats.org/officeDocument/2006/relationships/hyperlink" Target="https://nsis.sanita.it/OpenDocument/opendoc/openDocument.jsp?sDocName=7.2dettaglioC&amp;sType=wid&amp;sWindow=New&amp;lsSCodiceRegione:=080&amp;lsSAnno:=2015&amp;sOpen=Y&amp;sRefresh=Y&amp;sRepoType=corporate" TargetMode="External"/><Relationship Id="rId71" Type="http://schemas.openxmlformats.org/officeDocument/2006/relationships/hyperlink" Target="https://nsis.sanita.it/OpenDocument/opendoc/openDocument.jsp?sDocName=7.2dettaglioC&amp;sType=wid&amp;sWindow=New&amp;lsSCodiceRegione:=180&amp;lsSAnno:=2015&amp;sOpen=Y&amp;sRefresh=Y&amp;sRepoType=corporate" TargetMode="External"/><Relationship Id="rId92" Type="http://schemas.openxmlformats.org/officeDocument/2006/relationships/hyperlink" Target="https://nsis.sanita.it/OpenDocument/opendoc/openDocument.jsp?sDocName=7.2dettaglioC&amp;sType=wid&amp;sWindow=New&amp;lsSCodiceRegione:=042&amp;lsSAnno:=2015&amp;sOpen=Y&amp;sRefresh=Y&amp;sRepoType=corporate" TargetMode="External"/><Relationship Id="rId2" Type="http://schemas.openxmlformats.org/officeDocument/2006/relationships/hyperlink" Target="https://nsis.sanita.it/OpenDocument/opendoc/openDocument.jsp?sDocName=7.2dettaglioC&amp;sType=wid&amp;sWindow=New&amp;lsSCodiceRegione:=030&amp;lsSAnno:=2015&amp;sOpen=Y&amp;sRefresh=Y&amp;sRepoType=corporate" TargetMode="External"/><Relationship Id="rId16" Type="http://schemas.openxmlformats.org/officeDocument/2006/relationships/hyperlink" Target="https://nsis.sanita.it/OpenDocument/opendoc/openDocument.jsp?sDocName=7.2dettaglioC&amp;sType=wid&amp;sWindow=New&amp;lsSCodiceRegione:=170&amp;lsSAnno:=2015&amp;sOpen=Y&amp;sRefresh=Y&amp;sRepoType=corporate" TargetMode="External"/><Relationship Id="rId29" Type="http://schemas.openxmlformats.org/officeDocument/2006/relationships/hyperlink" Target="https://nsis.sanita.it/OpenDocument/opendoc/openDocument.jsp?sDocName=7.2dettaglioC&amp;sType=wid&amp;sWindow=New&amp;lsSCodiceRegione:=120&amp;lsSAnno:=2015&amp;sOpen=Y&amp;sRefresh=Y&amp;sRepoType=corporate" TargetMode="External"/><Relationship Id="rId107" Type="http://schemas.openxmlformats.org/officeDocument/2006/relationships/hyperlink" Target="https://nsis.sanita.it/OpenDocument/opendoc/openDocument.jsp?sDocName=7.2dettaglioC&amp;sType=wid&amp;sWindow=New&amp;lsSCodiceRegione:=190&amp;lsSAnno:=2015&amp;sOpen=Y&amp;sRefresh=Y&amp;sRepoType=corporate" TargetMode="External"/><Relationship Id="rId11" Type="http://schemas.openxmlformats.org/officeDocument/2006/relationships/hyperlink" Target="https://nsis.sanita.it/OpenDocument/opendoc/openDocument.jsp?sDocName=7.2dettaglioC&amp;sType=wid&amp;sWindow=New&amp;lsSCodiceRegione:=120&amp;lsSAnno:=2015&amp;sOpen=Y&amp;sRefresh=Y&amp;sRepoType=corporate" TargetMode="External"/><Relationship Id="rId24" Type="http://schemas.openxmlformats.org/officeDocument/2006/relationships/hyperlink" Target="https://nsis.sanita.it/OpenDocument/opendoc/openDocument.jsp?sDocName=7.2dettaglioC&amp;sType=wid&amp;sWindow=New&amp;lsSCodiceRegione:=070&amp;lsSAnno:=2015&amp;sOpen=Y&amp;sRefresh=Y&amp;sRepoType=corporate" TargetMode="External"/><Relationship Id="rId32" Type="http://schemas.openxmlformats.org/officeDocument/2006/relationships/hyperlink" Target="https://nsis.sanita.it/OpenDocument/opendoc/openDocument.jsp?sDocName=7.2dettaglioC&amp;sType=wid&amp;sWindow=New&amp;lsSCodiceRegione:=150&amp;lsSAnno:=2015&amp;sOpen=Y&amp;sRefresh=Y&amp;sRepoType=corporate" TargetMode="External"/><Relationship Id="rId37" Type="http://schemas.openxmlformats.org/officeDocument/2006/relationships/hyperlink" Target="https://nsis.sanita.it/OpenDocument/opendoc/openDocument.jsp?sDocName=7.2dettaglioC&amp;sType=wid&amp;sWindow=New&amp;lsSCodiceRegione:=010&amp;lsSAnno:=2015&amp;sOpen=Y&amp;sRefresh=Y&amp;sRepoType=corporate" TargetMode="External"/><Relationship Id="rId40" Type="http://schemas.openxmlformats.org/officeDocument/2006/relationships/hyperlink" Target="https://nsis.sanita.it/OpenDocument/opendoc/openDocument.jsp?sDocName=7.2dettaglioC&amp;sType=wid&amp;sWindow=New&amp;lsSCodiceRegione:=050&amp;lsSAnno:=2015&amp;sOpen=Y&amp;sRefresh=Y&amp;sRepoType=corporate" TargetMode="External"/><Relationship Id="rId45" Type="http://schemas.openxmlformats.org/officeDocument/2006/relationships/hyperlink" Target="https://nsis.sanita.it/OpenDocument/opendoc/openDocument.jsp?sDocName=7.2dettaglioC&amp;sType=wid&amp;sWindow=New&amp;lsSCodiceRegione:=100&amp;lsSAnno:=2015&amp;sOpen=Y&amp;sRefresh=Y&amp;sRepoType=corporate" TargetMode="External"/><Relationship Id="rId53" Type="http://schemas.openxmlformats.org/officeDocument/2006/relationships/hyperlink" Target="https://nsis.sanita.it/OpenDocument/opendoc/openDocument.jsp?sDocName=7.2dettaglioC&amp;sType=wid&amp;sWindow=New&amp;lsSCodiceRegione:=180&amp;lsSAnno:=2015&amp;sOpen=Y&amp;sRefresh=Y&amp;sRepoType=corporate" TargetMode="External"/><Relationship Id="rId58" Type="http://schemas.openxmlformats.org/officeDocument/2006/relationships/hyperlink" Target="https://nsis.sanita.it/OpenDocument/opendoc/openDocument.jsp?sDocName=7.2dettaglioC&amp;sType=wid&amp;sWindow=New&amp;lsSCodiceRegione:=050&amp;lsSAnno:=2015&amp;sOpen=Y&amp;sRefresh=Y&amp;sRepoType=corporate" TargetMode="External"/><Relationship Id="rId66" Type="http://schemas.openxmlformats.org/officeDocument/2006/relationships/hyperlink" Target="https://nsis.sanita.it/OpenDocument/opendoc/openDocument.jsp?sDocName=7.2dettaglioC&amp;sType=wid&amp;sWindow=New&amp;lsSCodiceRegione:=130&amp;lsSAnno:=2015&amp;sOpen=Y&amp;sRefresh=Y&amp;sRepoType=corporate" TargetMode="External"/><Relationship Id="rId74" Type="http://schemas.openxmlformats.org/officeDocument/2006/relationships/hyperlink" Target="https://nsis.sanita.it/OpenDocument/opendoc/openDocument.jsp?sDocName=7.2dettaglioC&amp;sType=wid&amp;sWindow=New&amp;lsSCodiceRegione:=180&amp;lsSAnno:=2015&amp;sOpen=Y&amp;sRefresh=Y&amp;sRepoType=corporate" TargetMode="External"/><Relationship Id="rId79" Type="http://schemas.openxmlformats.org/officeDocument/2006/relationships/hyperlink" Target="https://nsis.sanita.it/OpenDocument/opendoc/openDocument.jsp?sDocName=7.2dettaglioC&amp;sType=wid&amp;sWindow=New&amp;lsSCodiceRegione:=130&amp;lsSAnno:=2015&amp;sOpen=Y&amp;sRefresh=Y&amp;sRepoType=corporate" TargetMode="External"/><Relationship Id="rId87" Type="http://schemas.openxmlformats.org/officeDocument/2006/relationships/hyperlink" Target="https://nsis.sanita.it/OpenDocument/opendoc/openDocument.jsp?sDocName=7.2dettaglioC&amp;sType=wid&amp;sWindow=New&amp;lsSCodiceRegione:=050&amp;lsSAnno:=2015&amp;sOpen=Y&amp;sRefresh=Y&amp;sRepoType=corporate" TargetMode="External"/><Relationship Id="rId102" Type="http://schemas.openxmlformats.org/officeDocument/2006/relationships/hyperlink" Target="https://nsis.sanita.it/OpenDocument/opendoc/openDocument.jsp?sDocName=7.2dettaglioC&amp;sType=wid&amp;sWindow=New&amp;lsSCodiceRegione:=140&amp;lsSAnno:=2015&amp;sOpen=Y&amp;sRefresh=Y&amp;sRepoType=corporate" TargetMode="External"/><Relationship Id="rId5" Type="http://schemas.openxmlformats.org/officeDocument/2006/relationships/hyperlink" Target="https://nsis.sanita.it/OpenDocument/opendoc/openDocument.jsp?sDocName=7.2dettaglioC&amp;sType=wid&amp;sWindow=New&amp;lsSCodiceRegione:=060&amp;lsSAnno:=2015&amp;sOpen=Y&amp;sRefresh=Y&amp;sRepoType=corporate" TargetMode="External"/><Relationship Id="rId61" Type="http://schemas.openxmlformats.org/officeDocument/2006/relationships/hyperlink" Target="https://nsis.sanita.it/OpenDocument/opendoc/openDocument.jsp?sDocName=7.2dettaglioC&amp;sType=wid&amp;sWindow=New&amp;lsSCodiceRegione:=080&amp;lsSAnno:=2015&amp;sOpen=Y&amp;sRefresh=Y&amp;sRepoType=corporate" TargetMode="External"/><Relationship Id="rId82" Type="http://schemas.openxmlformats.org/officeDocument/2006/relationships/hyperlink" Target="https://nsis.sanita.it/OpenDocument/opendoc/openDocument.jsp?sDocName=7.2dettaglioC&amp;sType=wid&amp;sWindow=New&amp;lsSCodiceRegione:=100&amp;lsSAnno:=2015&amp;sOpen=Y&amp;sRefresh=Y&amp;sRepoType=corporate" TargetMode="External"/><Relationship Id="rId90" Type="http://schemas.openxmlformats.org/officeDocument/2006/relationships/hyperlink" Target="https://nsis.sanita.it/OpenDocument/opendoc/openDocument.jsp?sDocName=7.2dettaglioC&amp;sType=wid&amp;sWindow=New&amp;lsSCodiceRegione:=010&amp;lsSAnno:=2015&amp;sOpen=Y&amp;sRefresh=Y&amp;sRepoType=corporate" TargetMode="External"/><Relationship Id="rId95" Type="http://schemas.openxmlformats.org/officeDocument/2006/relationships/hyperlink" Target="https://nsis.sanita.it/OpenDocument/opendoc/openDocument.jsp?sDocName=7.2dettaglioC&amp;sType=wid&amp;sWindow=New&amp;lsSCodiceRegione:=070&amp;lsSAnno:=2015&amp;sOpen=Y&amp;sRefresh=Y&amp;sRepoType=corporate" TargetMode="External"/><Relationship Id="rId19" Type="http://schemas.openxmlformats.org/officeDocument/2006/relationships/hyperlink" Target="https://nsis.sanita.it/OpenDocument/opendoc/openDocument.jsp?sDocName=7.2dettaglioC&amp;sType=wid&amp;sWindow=New&amp;lsSCodiceRegione:=010&amp;lsSAnno:=2015&amp;sOpen=Y&amp;sRefresh=Y&amp;sRepoType=corporate" TargetMode="External"/><Relationship Id="rId14" Type="http://schemas.openxmlformats.org/officeDocument/2006/relationships/hyperlink" Target="https://nsis.sanita.it/OpenDocument/opendoc/openDocument.jsp?sDocName=7.2dettaglioC&amp;sType=wid&amp;sWindow=New&amp;lsSCodiceRegione:=150&amp;lsSAnno:=2015&amp;sOpen=Y&amp;sRefresh=Y&amp;sRepoType=corporate" TargetMode="External"/><Relationship Id="rId22" Type="http://schemas.openxmlformats.org/officeDocument/2006/relationships/hyperlink" Target="https://nsis.sanita.it/OpenDocument/opendoc/openDocument.jsp?sDocName=7.2dettaglioC&amp;sType=wid&amp;sWindow=New&amp;lsSCodiceRegione:=050&amp;lsSAnno:=2015&amp;sOpen=Y&amp;sRefresh=Y&amp;sRepoType=corporate" TargetMode="External"/><Relationship Id="rId27" Type="http://schemas.openxmlformats.org/officeDocument/2006/relationships/hyperlink" Target="https://nsis.sanita.it/OpenDocument/opendoc/openDocument.jsp?sDocName=7.2dettaglioC&amp;sType=wid&amp;sWindow=New&amp;lsSCodiceRegione:=100&amp;lsSAnno:=2015&amp;sOpen=Y&amp;sRefresh=Y&amp;sRepoType=corporate" TargetMode="External"/><Relationship Id="rId30" Type="http://schemas.openxmlformats.org/officeDocument/2006/relationships/hyperlink" Target="https://nsis.sanita.it/OpenDocument/opendoc/openDocument.jsp?sDocName=7.2dettaglioC&amp;sType=wid&amp;sWindow=New&amp;lsSCodiceRegione:=130&amp;lsSAnno:=2015&amp;sOpen=Y&amp;sRefresh=Y&amp;sRepoType=corporate" TargetMode="External"/><Relationship Id="rId35" Type="http://schemas.openxmlformats.org/officeDocument/2006/relationships/hyperlink" Target="https://nsis.sanita.it/OpenDocument/opendoc/openDocument.jsp?sDocName=7.2dettaglioC&amp;sType=wid&amp;sWindow=New&amp;lsSCodiceRegione:=180&amp;lsSAnno:=2015&amp;sOpen=Y&amp;sRefresh=Y&amp;sRepoType=corporate" TargetMode="External"/><Relationship Id="rId43" Type="http://schemas.openxmlformats.org/officeDocument/2006/relationships/hyperlink" Target="https://nsis.sanita.it/OpenDocument/opendoc/openDocument.jsp?sDocName=7.2dettaglioC&amp;sType=wid&amp;sWindow=New&amp;lsSCodiceRegione:=080&amp;lsSAnno:=2015&amp;sOpen=Y&amp;sRefresh=Y&amp;sRepoType=corporate" TargetMode="External"/><Relationship Id="rId48" Type="http://schemas.openxmlformats.org/officeDocument/2006/relationships/hyperlink" Target="https://nsis.sanita.it/OpenDocument/opendoc/openDocument.jsp?sDocName=7.2dettaglioC&amp;sType=wid&amp;sWindow=New&amp;lsSCodiceRegione:=130&amp;lsSAnno:=2015&amp;sOpen=Y&amp;sRefresh=Y&amp;sRepoType=corporate" TargetMode="External"/><Relationship Id="rId56" Type="http://schemas.openxmlformats.org/officeDocument/2006/relationships/hyperlink" Target="https://nsis.sanita.it/OpenDocument/opendoc/openDocument.jsp?sDocName=7.2dettaglioC&amp;sType=wid&amp;sWindow=New&amp;lsSCodiceRegione:=030&amp;lsSAnno:=2015&amp;sOpen=Y&amp;sRefresh=Y&amp;sRepoType=corporate" TargetMode="External"/><Relationship Id="rId64" Type="http://schemas.openxmlformats.org/officeDocument/2006/relationships/hyperlink" Target="https://nsis.sanita.it/OpenDocument/opendoc/openDocument.jsp?sDocName=7.2dettaglioC&amp;sType=wid&amp;sWindow=New&amp;lsSCodiceRegione:=110&amp;lsSAnno:=2015&amp;sOpen=Y&amp;sRefresh=Y&amp;sRepoType=corporate" TargetMode="External"/><Relationship Id="rId69" Type="http://schemas.openxmlformats.org/officeDocument/2006/relationships/hyperlink" Target="https://nsis.sanita.it/OpenDocument/opendoc/openDocument.jsp?sDocName=7.2dettaglioC&amp;sType=wid&amp;sWindow=New&amp;lsSCodiceRegione:=160&amp;lsSAnno:=2015&amp;sOpen=Y&amp;sRefresh=Y&amp;sRepoType=corporate" TargetMode="External"/><Relationship Id="rId77" Type="http://schemas.openxmlformats.org/officeDocument/2006/relationships/hyperlink" Target="https://nsis.sanita.it/OpenDocument/opendoc/openDocument.jsp?sDocName=7.2dettaglioC&amp;sType=wid&amp;sWindow=New&amp;lsSCodiceRegione:=150&amp;lsSAnno:=2015&amp;sOpen=Y&amp;sRefresh=Y&amp;sRepoType=corporate" TargetMode="External"/><Relationship Id="rId100" Type="http://schemas.openxmlformats.org/officeDocument/2006/relationships/hyperlink" Target="https://nsis.sanita.it/OpenDocument/opendoc/openDocument.jsp?sDocName=7.2dettaglioC&amp;sType=wid&amp;sWindow=New&amp;lsSCodiceRegione:=120&amp;lsSAnno:=2015&amp;sOpen=Y&amp;sRefresh=Y&amp;sRepoType=corporate" TargetMode="External"/><Relationship Id="rId105" Type="http://schemas.openxmlformats.org/officeDocument/2006/relationships/hyperlink" Target="https://nsis.sanita.it/OpenDocument/opendoc/openDocument.jsp?sDocName=7.2dettaglioC&amp;sType=wid&amp;sWindow=New&amp;lsSCodiceRegione:=170&amp;lsSAnno:=2015&amp;sOpen=Y&amp;sRefresh=Y&amp;sRepoType=corporate" TargetMode="External"/><Relationship Id="rId8" Type="http://schemas.openxmlformats.org/officeDocument/2006/relationships/hyperlink" Target="https://nsis.sanita.it/OpenDocument/opendoc/openDocument.jsp?sDocName=7.2dettaglioC&amp;sType=wid&amp;sWindow=New&amp;lsSCodiceRegione:=090&amp;lsSAnno:=2015&amp;sOpen=Y&amp;sRefresh=Y&amp;sRepoType=corporate" TargetMode="External"/><Relationship Id="rId51" Type="http://schemas.openxmlformats.org/officeDocument/2006/relationships/hyperlink" Target="https://nsis.sanita.it/OpenDocument/opendoc/openDocument.jsp?sDocName=7.2dettaglioC&amp;sType=wid&amp;sWindow=New&amp;lsSCodiceRegione:=160&amp;lsSAnno:=2015&amp;sOpen=Y&amp;sRefresh=Y&amp;sRepoType=corporate" TargetMode="External"/><Relationship Id="rId72" Type="http://schemas.openxmlformats.org/officeDocument/2006/relationships/hyperlink" Target="https://nsis.sanita.it/OpenDocument/opendoc/openDocument.jsp?sDocName=7.2dettaglioC&amp;sType=wid&amp;sWindow=New&amp;lsSCodiceRegione:=190&amp;lsSAnno:=2015&amp;sOpen=Y&amp;sRefresh=Y&amp;sRepoType=corporate" TargetMode="External"/><Relationship Id="rId80" Type="http://schemas.openxmlformats.org/officeDocument/2006/relationships/hyperlink" Target="https://nsis.sanita.it/OpenDocument/opendoc/openDocument.jsp?sDocName=7.2dettaglioC&amp;sType=wid&amp;sWindow=New&amp;lsSCodiceRegione:=120&amp;lsSAnno:=2015&amp;sOpen=Y&amp;sRefresh=Y&amp;sRepoType=corporate" TargetMode="External"/><Relationship Id="rId85" Type="http://schemas.openxmlformats.org/officeDocument/2006/relationships/hyperlink" Target="https://nsis.sanita.it/OpenDocument/opendoc/openDocument.jsp?sDocName=7.2dettaglioC&amp;sType=wid&amp;sWindow=New&amp;lsSCodiceRegione:=070&amp;lsSAnno:=2015&amp;sOpen=Y&amp;sRefresh=Y&amp;sRepoType=corporate" TargetMode="External"/><Relationship Id="rId93" Type="http://schemas.openxmlformats.org/officeDocument/2006/relationships/hyperlink" Target="https://nsis.sanita.it/OpenDocument/opendoc/openDocument.jsp?sDocName=7.2dettaglioC&amp;sType=wid&amp;sWindow=New&amp;lsSCodiceRegione:=050&amp;lsSAnno:=2015&amp;sOpen=Y&amp;sRefresh=Y&amp;sRepoType=corporate" TargetMode="External"/><Relationship Id="rId98" Type="http://schemas.openxmlformats.org/officeDocument/2006/relationships/hyperlink" Target="https://nsis.sanita.it/OpenDocument/opendoc/openDocument.jsp?sDocName=7.2dettaglioC&amp;sType=wid&amp;sWindow=New&amp;lsSCodiceRegione:=100&amp;lsSAnno:=2015&amp;sOpen=Y&amp;sRefresh=Y&amp;sRepoType=corporate" TargetMode="External"/><Relationship Id="rId3" Type="http://schemas.openxmlformats.org/officeDocument/2006/relationships/hyperlink" Target="https://nsis.sanita.it/OpenDocument/opendoc/openDocument.jsp?sDocName=7.2dettaglioC&amp;sType=wid&amp;sWindow=New&amp;lsSCodiceRegione:=042&amp;lsSAnno:=2015&amp;sOpen=Y&amp;sRefresh=Y&amp;sRepoType=corporate" TargetMode="External"/><Relationship Id="rId12" Type="http://schemas.openxmlformats.org/officeDocument/2006/relationships/hyperlink" Target="https://nsis.sanita.it/OpenDocument/opendoc/openDocument.jsp?sDocName=7.2dettaglioC&amp;sType=wid&amp;sWindow=New&amp;lsSCodiceRegione:=130&amp;lsSAnno:=2015&amp;sOpen=Y&amp;sRefresh=Y&amp;sRepoType=corporate" TargetMode="External"/><Relationship Id="rId17" Type="http://schemas.openxmlformats.org/officeDocument/2006/relationships/hyperlink" Target="https://nsis.sanita.it/OpenDocument/opendoc/openDocument.jsp?sDocName=7.2dettaglioC&amp;sType=wid&amp;sWindow=New&amp;lsSCodiceRegione:=180&amp;lsSAnno:=2015&amp;sOpen=Y&amp;sRefresh=Y&amp;sRepoType=corporate" TargetMode="External"/><Relationship Id="rId25" Type="http://schemas.openxmlformats.org/officeDocument/2006/relationships/hyperlink" Target="https://nsis.sanita.it/OpenDocument/opendoc/openDocument.jsp?sDocName=7.2dettaglioC&amp;sType=wid&amp;sWindow=New&amp;lsSCodiceRegione:=080&amp;lsSAnno:=2015&amp;sOpen=Y&amp;sRefresh=Y&amp;sRepoType=corporate" TargetMode="External"/><Relationship Id="rId33" Type="http://schemas.openxmlformats.org/officeDocument/2006/relationships/hyperlink" Target="https://nsis.sanita.it/OpenDocument/opendoc/openDocument.jsp?sDocName=7.2dettaglioC&amp;sType=wid&amp;sWindow=New&amp;lsSCodiceRegione:=160&amp;lsSAnno:=2015&amp;sOpen=Y&amp;sRefresh=Y&amp;sRepoType=corporate" TargetMode="External"/><Relationship Id="rId38" Type="http://schemas.openxmlformats.org/officeDocument/2006/relationships/hyperlink" Target="https://nsis.sanita.it/OpenDocument/opendoc/openDocument.jsp?sDocName=7.2dettaglioC&amp;sType=wid&amp;sWindow=New&amp;lsSCodiceRegione:=030&amp;lsSAnno:=2015&amp;sOpen=Y&amp;sRefresh=Y&amp;sRepoType=corporate" TargetMode="External"/><Relationship Id="rId46" Type="http://schemas.openxmlformats.org/officeDocument/2006/relationships/hyperlink" Target="https://nsis.sanita.it/OpenDocument/opendoc/openDocument.jsp?sDocName=7.2dettaglioC&amp;sType=wid&amp;sWindow=New&amp;lsSCodiceRegione:=110&amp;lsSAnno:=2015&amp;sOpen=Y&amp;sRefresh=Y&amp;sRepoType=corporate" TargetMode="External"/><Relationship Id="rId59" Type="http://schemas.openxmlformats.org/officeDocument/2006/relationships/hyperlink" Target="https://nsis.sanita.it/OpenDocument/opendoc/openDocument.jsp?sDocName=7.2dettaglioC&amp;sType=wid&amp;sWindow=New&amp;lsSCodiceRegione:=060&amp;lsSAnno:=2015&amp;sOpen=Y&amp;sRefresh=Y&amp;sRepoType=corporate" TargetMode="External"/><Relationship Id="rId67" Type="http://schemas.openxmlformats.org/officeDocument/2006/relationships/hyperlink" Target="https://nsis.sanita.it/OpenDocument/opendoc/openDocument.jsp?sDocName=7.2dettaglioC&amp;sType=wid&amp;sWindow=New&amp;lsSCodiceRegione:=140&amp;lsSAnno:=2015&amp;sOpen=Y&amp;sRefresh=Y&amp;sRepoType=corporate" TargetMode="External"/><Relationship Id="rId103" Type="http://schemas.openxmlformats.org/officeDocument/2006/relationships/hyperlink" Target="https://nsis.sanita.it/OpenDocument/opendoc/openDocument.jsp?sDocName=7.2dettaglioC&amp;sType=wid&amp;sWindow=New&amp;lsSCodiceRegione:=150&amp;lsSAnno:=2015&amp;sOpen=Y&amp;sRefresh=Y&amp;sRepoType=corporate" TargetMode="External"/><Relationship Id="rId108" Type="http://schemas.openxmlformats.org/officeDocument/2006/relationships/printerSettings" Target="../printerSettings/printerSettings4.bin"/><Relationship Id="rId20" Type="http://schemas.openxmlformats.org/officeDocument/2006/relationships/hyperlink" Target="https://nsis.sanita.it/OpenDocument/opendoc/openDocument.jsp?sDocName=7.2dettaglioC&amp;sType=wid&amp;sWindow=New&amp;lsSCodiceRegione:=030&amp;lsSAnno:=2015&amp;sOpen=Y&amp;sRefresh=Y&amp;sRepoType=corporate" TargetMode="External"/><Relationship Id="rId41" Type="http://schemas.openxmlformats.org/officeDocument/2006/relationships/hyperlink" Target="https://nsis.sanita.it/OpenDocument/opendoc/openDocument.jsp?sDocName=7.2dettaglioC&amp;sType=wid&amp;sWindow=New&amp;lsSCodiceRegione:=060&amp;lsSAnno:=2015&amp;sOpen=Y&amp;sRefresh=Y&amp;sRepoType=corporate" TargetMode="External"/><Relationship Id="rId54" Type="http://schemas.openxmlformats.org/officeDocument/2006/relationships/hyperlink" Target="https://nsis.sanita.it/OpenDocument/opendoc/openDocument.jsp?sDocName=7.2dettaglioC&amp;sType=wid&amp;sWindow=New&amp;lsSCodiceRegione:=190&amp;lsSAnno:=2015&amp;sOpen=Y&amp;sRefresh=Y&amp;sRepoType=corporate" TargetMode="External"/><Relationship Id="rId62" Type="http://schemas.openxmlformats.org/officeDocument/2006/relationships/hyperlink" Target="https://nsis.sanita.it/OpenDocument/opendoc/openDocument.jsp?sDocName=7.2dettaglioC&amp;sType=wid&amp;sWindow=New&amp;lsSCodiceRegione:=090&amp;lsSAnno:=2015&amp;sOpen=Y&amp;sRefresh=Y&amp;sRepoType=corporate" TargetMode="External"/><Relationship Id="rId70" Type="http://schemas.openxmlformats.org/officeDocument/2006/relationships/hyperlink" Target="https://nsis.sanita.it/OpenDocument/opendoc/openDocument.jsp?sDocName=7.2dettaglioC&amp;sType=wid&amp;sWindow=New&amp;lsSCodiceRegione:=170&amp;lsSAnno:=2015&amp;sOpen=Y&amp;sRefresh=Y&amp;sRepoType=corporate" TargetMode="External"/><Relationship Id="rId75" Type="http://schemas.openxmlformats.org/officeDocument/2006/relationships/hyperlink" Target="https://nsis.sanita.it/OpenDocument/opendoc/openDocument.jsp?sDocName=7.2dettaglioC&amp;sType=wid&amp;sWindow=New&amp;lsSCodiceRegione:=170&amp;lsSAnno:=2015&amp;sOpen=Y&amp;sRefresh=Y&amp;sRepoType=corporate" TargetMode="External"/><Relationship Id="rId83" Type="http://schemas.openxmlformats.org/officeDocument/2006/relationships/hyperlink" Target="https://nsis.sanita.it/OpenDocument/opendoc/openDocument.jsp?sDocName=7.2dettaglioC&amp;sType=wid&amp;sWindow=New&amp;lsSCodiceRegione:=090&amp;lsSAnno:=2015&amp;sOpen=Y&amp;sRefresh=Y&amp;sRepoType=corporate" TargetMode="External"/><Relationship Id="rId88" Type="http://schemas.openxmlformats.org/officeDocument/2006/relationships/hyperlink" Target="https://nsis.sanita.it/OpenDocument/opendoc/openDocument.jsp?sDocName=7.2dettaglioC&amp;sType=wid&amp;sWindow=New&amp;lsSCodiceRegione:=042&amp;lsSAnno:=2015&amp;sOpen=Y&amp;sRefresh=Y&amp;sRepoType=corporate" TargetMode="External"/><Relationship Id="rId91" Type="http://schemas.openxmlformats.org/officeDocument/2006/relationships/hyperlink" Target="https://nsis.sanita.it/OpenDocument/opendoc/openDocument.jsp?sDocName=7.2dettaglioC&amp;sType=wid&amp;sWindow=New&amp;lsSCodiceRegione:=030&amp;lsSAnno:=2015&amp;sOpen=Y&amp;sRefresh=Y&amp;sRepoType=corporate" TargetMode="External"/><Relationship Id="rId96" Type="http://schemas.openxmlformats.org/officeDocument/2006/relationships/hyperlink" Target="https://nsis.sanita.it/OpenDocument/opendoc/openDocument.jsp?sDocName=7.2dettaglioC&amp;sType=wid&amp;sWindow=New&amp;lsSCodiceRegione:=080&amp;lsSAnno:=2015&amp;sOpen=Y&amp;sRefresh=Y&amp;sRepoType=corporate" TargetMode="External"/><Relationship Id="rId1" Type="http://schemas.openxmlformats.org/officeDocument/2006/relationships/hyperlink" Target="https://nsis.sanita.it/OpenDocument/opendoc/openDocument.jsp?sDocName=7.2dettaglioC&amp;sType=wid&amp;sWindow=New&amp;lsSCodiceRegione:=010&amp;lsSAnno:=2015&amp;sOpen=Y&amp;sRefresh=Y&amp;sRepoType=corporate" TargetMode="External"/><Relationship Id="rId6" Type="http://schemas.openxmlformats.org/officeDocument/2006/relationships/hyperlink" Target="https://nsis.sanita.it/OpenDocument/opendoc/openDocument.jsp?sDocName=7.2dettaglioC&amp;sType=wid&amp;sWindow=New&amp;lsSCodiceRegione:=070&amp;lsSAnno:=2015&amp;sOpen=Y&amp;sRefresh=Y&amp;sRepoType=corporate" TargetMode="External"/><Relationship Id="rId15" Type="http://schemas.openxmlformats.org/officeDocument/2006/relationships/hyperlink" Target="https://nsis.sanita.it/OpenDocument/opendoc/openDocument.jsp?sDocName=7.2dettaglioC&amp;sType=wid&amp;sWindow=New&amp;lsSCodiceRegione:=160&amp;lsSAnno:=2015&amp;sOpen=Y&amp;sRefresh=Y&amp;sRepoType=corporate" TargetMode="External"/><Relationship Id="rId23" Type="http://schemas.openxmlformats.org/officeDocument/2006/relationships/hyperlink" Target="https://nsis.sanita.it/OpenDocument/opendoc/openDocument.jsp?sDocName=7.2dettaglioC&amp;sType=wid&amp;sWindow=New&amp;lsSCodiceRegione:=060&amp;lsSAnno:=2015&amp;sOpen=Y&amp;sRefresh=Y&amp;sRepoType=corporate" TargetMode="External"/><Relationship Id="rId28" Type="http://schemas.openxmlformats.org/officeDocument/2006/relationships/hyperlink" Target="https://nsis.sanita.it/OpenDocument/opendoc/openDocument.jsp?sDocName=7.2dettaglioC&amp;sType=wid&amp;sWindow=New&amp;lsSCodiceRegione:=110&amp;lsSAnno:=2015&amp;sOpen=Y&amp;sRefresh=Y&amp;sRepoType=corporate" TargetMode="External"/><Relationship Id="rId36" Type="http://schemas.openxmlformats.org/officeDocument/2006/relationships/hyperlink" Target="https://nsis.sanita.it/OpenDocument/opendoc/openDocument.jsp?sDocName=7.2dettaglioC&amp;sType=wid&amp;sWindow=New&amp;lsSCodiceRegione:=190&amp;lsSAnno:=2015&amp;sOpen=Y&amp;sRefresh=Y&amp;sRepoType=corporate" TargetMode="External"/><Relationship Id="rId49" Type="http://schemas.openxmlformats.org/officeDocument/2006/relationships/hyperlink" Target="https://nsis.sanita.it/OpenDocument/opendoc/openDocument.jsp?sDocName=7.2dettaglioC&amp;sType=wid&amp;sWindow=New&amp;lsSCodiceRegione:=140&amp;lsSAnno:=2015&amp;sOpen=Y&amp;sRefresh=Y&amp;sRepoType=corporate" TargetMode="External"/><Relationship Id="rId57" Type="http://schemas.openxmlformats.org/officeDocument/2006/relationships/hyperlink" Target="https://nsis.sanita.it/OpenDocument/opendoc/openDocument.jsp?sDocName=7.2dettaglioC&amp;sType=wid&amp;sWindow=New&amp;lsSCodiceRegione:=042&amp;lsSAnno:=2015&amp;sOpen=Y&amp;sRefresh=Y&amp;sRepoType=corporate" TargetMode="External"/><Relationship Id="rId106" Type="http://schemas.openxmlformats.org/officeDocument/2006/relationships/hyperlink" Target="https://nsis.sanita.it/OpenDocument/opendoc/openDocument.jsp?sDocName=7.2dettaglioC&amp;sType=wid&amp;sWindow=New&amp;lsSCodiceRegione:=180&amp;lsSAnno:=2015&amp;sOpen=Y&amp;sRefresh=Y&amp;sRepoType=corporate" TargetMode="External"/><Relationship Id="rId10" Type="http://schemas.openxmlformats.org/officeDocument/2006/relationships/hyperlink" Target="https://nsis.sanita.it/OpenDocument/opendoc/openDocument.jsp?sDocName=7.2dettaglioC&amp;sType=wid&amp;sWindow=New&amp;lsSCodiceRegione:=110&amp;lsSAnno:=2015&amp;sOpen=Y&amp;sRefresh=Y&amp;sRepoType=corporate" TargetMode="External"/><Relationship Id="rId31" Type="http://schemas.openxmlformats.org/officeDocument/2006/relationships/hyperlink" Target="https://nsis.sanita.it/OpenDocument/opendoc/openDocument.jsp?sDocName=7.2dettaglioC&amp;sType=wid&amp;sWindow=New&amp;lsSCodiceRegione:=140&amp;lsSAnno:=2015&amp;sOpen=Y&amp;sRefresh=Y&amp;sRepoType=corporate" TargetMode="External"/><Relationship Id="rId44" Type="http://schemas.openxmlformats.org/officeDocument/2006/relationships/hyperlink" Target="https://nsis.sanita.it/OpenDocument/opendoc/openDocument.jsp?sDocName=7.2dettaglioC&amp;sType=wid&amp;sWindow=New&amp;lsSCodiceRegione:=090&amp;lsSAnno:=2015&amp;sOpen=Y&amp;sRefresh=Y&amp;sRepoType=corporate" TargetMode="External"/><Relationship Id="rId52" Type="http://schemas.openxmlformats.org/officeDocument/2006/relationships/hyperlink" Target="https://nsis.sanita.it/OpenDocument/opendoc/openDocument.jsp?sDocName=7.2dettaglioC&amp;sType=wid&amp;sWindow=New&amp;lsSCodiceRegione:=170&amp;lsSAnno:=2015&amp;sOpen=Y&amp;sRefresh=Y&amp;sRepoType=corporate" TargetMode="External"/><Relationship Id="rId60" Type="http://schemas.openxmlformats.org/officeDocument/2006/relationships/hyperlink" Target="https://nsis.sanita.it/OpenDocument/opendoc/openDocument.jsp?sDocName=7.2dettaglioC&amp;sType=wid&amp;sWindow=New&amp;lsSCodiceRegione:=070&amp;lsSAnno:=2015&amp;sOpen=Y&amp;sRefresh=Y&amp;sRepoType=corporate" TargetMode="External"/><Relationship Id="rId65" Type="http://schemas.openxmlformats.org/officeDocument/2006/relationships/hyperlink" Target="https://nsis.sanita.it/OpenDocument/opendoc/openDocument.jsp?sDocName=7.2dettaglioC&amp;sType=wid&amp;sWindow=New&amp;lsSCodiceRegione:=120&amp;lsSAnno:=2015&amp;sOpen=Y&amp;sRefresh=Y&amp;sRepoType=corporate" TargetMode="External"/><Relationship Id="rId73" Type="http://schemas.openxmlformats.org/officeDocument/2006/relationships/hyperlink" Target="https://nsis.sanita.it/OpenDocument/opendoc/openDocument.jsp?sDocName=7.2dettaglioC&amp;sType=wid&amp;sWindow=New&amp;lsSCodiceRegione:=190&amp;lsSAnno:=2015&amp;sOpen=Y&amp;sRefresh=Y&amp;sRepoType=corporate" TargetMode="External"/><Relationship Id="rId78" Type="http://schemas.openxmlformats.org/officeDocument/2006/relationships/hyperlink" Target="https://nsis.sanita.it/OpenDocument/opendoc/openDocument.jsp?sDocName=7.2dettaglioC&amp;sType=wid&amp;sWindow=New&amp;lsSCodiceRegione:=140&amp;lsSAnno:=2015&amp;sOpen=Y&amp;sRefresh=Y&amp;sRepoType=corporate" TargetMode="External"/><Relationship Id="rId81" Type="http://schemas.openxmlformats.org/officeDocument/2006/relationships/hyperlink" Target="https://nsis.sanita.it/OpenDocument/opendoc/openDocument.jsp?sDocName=7.2dettaglioC&amp;sType=wid&amp;sWindow=New&amp;lsSCodiceRegione:=110&amp;lsSAnno:=2015&amp;sOpen=Y&amp;sRefresh=Y&amp;sRepoType=corporate" TargetMode="External"/><Relationship Id="rId86" Type="http://schemas.openxmlformats.org/officeDocument/2006/relationships/hyperlink" Target="https://nsis.sanita.it/OpenDocument/opendoc/openDocument.jsp?sDocName=7.2dettaglioC&amp;sType=wid&amp;sWindow=New&amp;lsSCodiceRegione:=060&amp;lsSAnno:=2015&amp;sOpen=Y&amp;sRefresh=Y&amp;sRepoType=corporate" TargetMode="External"/><Relationship Id="rId94" Type="http://schemas.openxmlformats.org/officeDocument/2006/relationships/hyperlink" Target="https://nsis.sanita.it/OpenDocument/opendoc/openDocument.jsp?sDocName=7.2dettaglioC&amp;sType=wid&amp;sWindow=New&amp;lsSCodiceRegione:=060&amp;lsSAnno:=2015&amp;sOpen=Y&amp;sRefresh=Y&amp;sRepoType=corporate" TargetMode="External"/><Relationship Id="rId99" Type="http://schemas.openxmlformats.org/officeDocument/2006/relationships/hyperlink" Target="https://nsis.sanita.it/OpenDocument/opendoc/openDocument.jsp?sDocName=7.2dettaglioC&amp;sType=wid&amp;sWindow=New&amp;lsSCodiceRegione:=110&amp;lsSAnno:=2015&amp;sOpen=Y&amp;sRefresh=Y&amp;sRepoType=corporate" TargetMode="External"/><Relationship Id="rId101" Type="http://schemas.openxmlformats.org/officeDocument/2006/relationships/hyperlink" Target="https://nsis.sanita.it/OpenDocument/opendoc/openDocument.jsp?sDocName=7.2dettaglioC&amp;sType=wid&amp;sWindow=New&amp;lsSCodiceRegione:=130&amp;lsSAnno:=2015&amp;sOpen=Y&amp;sRefresh=Y&amp;sRepoType=corporate" TargetMode="External"/><Relationship Id="rId4" Type="http://schemas.openxmlformats.org/officeDocument/2006/relationships/hyperlink" Target="https://nsis.sanita.it/OpenDocument/opendoc/openDocument.jsp?sDocName=7.2dettaglioC&amp;sType=wid&amp;sWindow=New&amp;lsSCodiceRegione:=050&amp;lsSAnno:=2015&amp;sOpen=Y&amp;sRefresh=Y&amp;sRepoType=corporate" TargetMode="External"/><Relationship Id="rId9" Type="http://schemas.openxmlformats.org/officeDocument/2006/relationships/hyperlink" Target="https://nsis.sanita.it/OpenDocument/opendoc/openDocument.jsp?sDocName=7.2dettaglioC&amp;sType=wid&amp;sWindow=New&amp;lsSCodiceRegione:=100&amp;lsSAnno:=2015&amp;sOpen=Y&amp;sRefresh=Y&amp;sRepoType=corporate" TargetMode="External"/><Relationship Id="rId13" Type="http://schemas.openxmlformats.org/officeDocument/2006/relationships/hyperlink" Target="https://nsis.sanita.it/OpenDocument/opendoc/openDocument.jsp?sDocName=7.2dettaglioC&amp;sType=wid&amp;sWindow=New&amp;lsSCodiceRegione:=140&amp;lsSAnno:=2015&amp;sOpen=Y&amp;sRefresh=Y&amp;sRepoType=corporate" TargetMode="External"/><Relationship Id="rId18" Type="http://schemas.openxmlformats.org/officeDocument/2006/relationships/hyperlink" Target="https://nsis.sanita.it/OpenDocument/opendoc/openDocument.jsp?sDocName=7.2dettaglioC&amp;sType=wid&amp;sWindow=New&amp;lsSCodiceRegione:=190&amp;lsSAnno:=2015&amp;sOpen=Y&amp;sRefresh=Y&amp;sRepoType=corporate" TargetMode="External"/><Relationship Id="rId39" Type="http://schemas.openxmlformats.org/officeDocument/2006/relationships/hyperlink" Target="https://nsis.sanita.it/OpenDocument/opendoc/openDocument.jsp?sDocName=7.2dettaglioC&amp;sType=wid&amp;sWindow=New&amp;lsSCodiceRegione:=042&amp;lsSAnno:=2015&amp;sOpen=Y&amp;sRefresh=Y&amp;sRepoType=corporate" TargetMode="External"/><Relationship Id="rId34" Type="http://schemas.openxmlformats.org/officeDocument/2006/relationships/hyperlink" Target="https://nsis.sanita.it/OpenDocument/opendoc/openDocument.jsp?sDocName=7.2dettaglioC&amp;sType=wid&amp;sWindow=New&amp;lsSCodiceRegione:=170&amp;lsSAnno:=2015&amp;sOpen=Y&amp;sRefresh=Y&amp;sRepoType=corporate" TargetMode="External"/><Relationship Id="rId50" Type="http://schemas.openxmlformats.org/officeDocument/2006/relationships/hyperlink" Target="https://nsis.sanita.it/OpenDocument/opendoc/openDocument.jsp?sDocName=7.2dettaglioC&amp;sType=wid&amp;sWindow=New&amp;lsSCodiceRegione:=150&amp;lsSAnno:=2015&amp;sOpen=Y&amp;sRefresh=Y&amp;sRepoType=corporate" TargetMode="External"/><Relationship Id="rId55" Type="http://schemas.openxmlformats.org/officeDocument/2006/relationships/hyperlink" Target="https://nsis.sanita.it/OpenDocument/opendoc/openDocument.jsp?sDocName=7.2dettaglioC&amp;sType=wid&amp;sWindow=New&amp;lsSCodiceRegione:=010&amp;lsSAnno:=2015&amp;sOpen=Y&amp;sRefresh=Y&amp;sRepoType=corporate" TargetMode="External"/><Relationship Id="rId76" Type="http://schemas.openxmlformats.org/officeDocument/2006/relationships/hyperlink" Target="https://nsis.sanita.it/OpenDocument/opendoc/openDocument.jsp?sDocName=7.2dettaglioC&amp;sType=wid&amp;sWindow=New&amp;lsSCodiceRegione:=160&amp;lsSAnno:=2015&amp;sOpen=Y&amp;sRefresh=Y&amp;sRepoType=corporate" TargetMode="External"/><Relationship Id="rId97" Type="http://schemas.openxmlformats.org/officeDocument/2006/relationships/hyperlink" Target="https://nsis.sanita.it/OpenDocument/opendoc/openDocument.jsp?sDocName=7.2dettaglioC&amp;sType=wid&amp;sWindow=New&amp;lsSCodiceRegione:=090&amp;lsSAnno:=2015&amp;sOpen=Y&amp;sRefresh=Y&amp;sRepoType=corporate" TargetMode="External"/><Relationship Id="rId104" Type="http://schemas.openxmlformats.org/officeDocument/2006/relationships/hyperlink" Target="https://nsis.sanita.it/OpenDocument/opendoc/openDocument.jsp?sDocName=7.2dettaglioC&amp;sType=wid&amp;sWindow=New&amp;lsSCodiceRegione:=160&amp;lsSAnno:=2015&amp;sOpen=Y&amp;sRefresh=Y&amp;sRepoType=corporate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nsis.sanita.it/OpenDocument/opendoc/openDocument.jsp?sDocName=7.2dettaglioC&amp;sType=wid&amp;sWindow=New&amp;lsSCodiceRegione:=140&amp;lsSAnno:=2015&amp;sOpen=Y&amp;sRefresh=Y&amp;sRepoType=corporate" TargetMode="External"/><Relationship Id="rId18" Type="http://schemas.openxmlformats.org/officeDocument/2006/relationships/hyperlink" Target="https://nsis.sanita.it/OpenDocument/opendoc/openDocument.jsp?sDocName=7.2dettaglioC&amp;sType=wid&amp;sWindow=New&amp;lsSCodiceRegione:=190&amp;lsSAnno:=2015&amp;sOpen=Y&amp;sRefresh=Y&amp;sRepoType=corporate" TargetMode="External"/><Relationship Id="rId26" Type="http://schemas.openxmlformats.org/officeDocument/2006/relationships/hyperlink" Target="https://nsis.sanita.it/OpenDocument/opendoc/openDocument.jsp?sDocName=7.2dettaglioC&amp;sType=wid&amp;sWindow=New&amp;lsSCodiceRegione:=090&amp;lsSAnno:=2015&amp;sOpen=Y&amp;sRefresh=Y&amp;sRepoType=corporate" TargetMode="External"/><Relationship Id="rId39" Type="http://schemas.openxmlformats.org/officeDocument/2006/relationships/hyperlink" Target="https://nsis.sanita.it/OpenDocument/opendoc/openDocument.jsp?sDocName=7.2dettaglioC&amp;sType=wid&amp;sWindow=New&amp;lsSCodiceRegione:=042&amp;lsSAnno:=2015&amp;sOpen=Y&amp;sRefresh=Y&amp;sRepoType=corporate" TargetMode="External"/><Relationship Id="rId21" Type="http://schemas.openxmlformats.org/officeDocument/2006/relationships/hyperlink" Target="https://nsis.sanita.it/OpenDocument/opendoc/openDocument.jsp?sDocName=7.2dettaglioC&amp;sType=wid&amp;sWindow=New&amp;lsSCodiceRegione:=042&amp;lsSAnno:=2015&amp;sOpen=Y&amp;sRefresh=Y&amp;sRepoType=corporate" TargetMode="External"/><Relationship Id="rId34" Type="http://schemas.openxmlformats.org/officeDocument/2006/relationships/hyperlink" Target="https://nsis.sanita.it/OpenDocument/opendoc/openDocument.jsp?sDocName=7.2dettaglioC&amp;sType=wid&amp;sWindow=New&amp;lsSCodiceRegione:=170&amp;lsSAnno:=2015&amp;sOpen=Y&amp;sRefresh=Y&amp;sRepoType=corporate" TargetMode="External"/><Relationship Id="rId42" Type="http://schemas.openxmlformats.org/officeDocument/2006/relationships/hyperlink" Target="https://nsis.sanita.it/OpenDocument/opendoc/openDocument.jsp?sDocName=7.2dettaglioC&amp;sType=wid&amp;sWindow=New&amp;lsSCodiceRegione:=070&amp;lsSAnno:=2015&amp;sOpen=Y&amp;sRefresh=Y&amp;sRepoType=corporate" TargetMode="External"/><Relationship Id="rId47" Type="http://schemas.openxmlformats.org/officeDocument/2006/relationships/hyperlink" Target="https://nsis.sanita.it/OpenDocument/opendoc/openDocument.jsp?sDocName=7.2dettaglioC&amp;sType=wid&amp;sWindow=New&amp;lsSCodiceRegione:=120&amp;lsSAnno:=2015&amp;sOpen=Y&amp;sRefresh=Y&amp;sRepoType=corporate" TargetMode="External"/><Relationship Id="rId50" Type="http://schemas.openxmlformats.org/officeDocument/2006/relationships/hyperlink" Target="https://nsis.sanita.it/OpenDocument/opendoc/openDocument.jsp?sDocName=7.2dettaglioC&amp;sType=wid&amp;sWindow=New&amp;lsSCodiceRegione:=150&amp;lsSAnno:=2015&amp;sOpen=Y&amp;sRefresh=Y&amp;sRepoType=corporate" TargetMode="External"/><Relationship Id="rId55" Type="http://schemas.openxmlformats.org/officeDocument/2006/relationships/hyperlink" Target="https://nsis.sanita.it/OpenDocument/opendoc/openDocument.jsp?sDocName=7.2dettaglioC&amp;sType=wid&amp;sWindow=New&amp;lsSCodiceRegione:=010&amp;lsSAnno:=2015&amp;sOpen=Y&amp;sRefresh=Y&amp;sRepoType=corporate" TargetMode="External"/><Relationship Id="rId63" Type="http://schemas.openxmlformats.org/officeDocument/2006/relationships/hyperlink" Target="https://nsis.sanita.it/OpenDocument/opendoc/openDocument.jsp?sDocName=7.2dettaglioC&amp;sType=wid&amp;sWindow=New&amp;lsSCodiceRegione:=100&amp;lsSAnno:=2015&amp;sOpen=Y&amp;sRefresh=Y&amp;sRepoType=corporate" TargetMode="External"/><Relationship Id="rId68" Type="http://schemas.openxmlformats.org/officeDocument/2006/relationships/hyperlink" Target="https://nsis.sanita.it/OpenDocument/opendoc/openDocument.jsp?sDocName=7.2dettaglioC&amp;sType=wid&amp;sWindow=New&amp;lsSCodiceRegione:=150&amp;lsSAnno:=2015&amp;sOpen=Y&amp;sRefresh=Y&amp;sRepoType=corporate" TargetMode="External"/><Relationship Id="rId7" Type="http://schemas.openxmlformats.org/officeDocument/2006/relationships/hyperlink" Target="https://nsis.sanita.it/OpenDocument/opendoc/openDocument.jsp?sDocName=7.2dettaglioC&amp;sType=wid&amp;sWindow=New&amp;lsSCodiceRegione:=080&amp;lsSAnno:=2015&amp;sOpen=Y&amp;sRefresh=Y&amp;sRepoType=corporate" TargetMode="External"/><Relationship Id="rId71" Type="http://schemas.openxmlformats.org/officeDocument/2006/relationships/hyperlink" Target="https://nsis.sanita.it/OpenDocument/opendoc/openDocument.jsp?sDocName=7.2dettaglioC&amp;sType=wid&amp;sWindow=New&amp;lsSCodiceRegione:=180&amp;lsSAnno:=2015&amp;sOpen=Y&amp;sRefresh=Y&amp;sRepoType=corporate" TargetMode="External"/><Relationship Id="rId2" Type="http://schemas.openxmlformats.org/officeDocument/2006/relationships/hyperlink" Target="https://nsis.sanita.it/OpenDocument/opendoc/openDocument.jsp?sDocName=7.2dettaglioC&amp;sType=wid&amp;sWindow=New&amp;lsSCodiceRegione:=030&amp;lsSAnno:=2015&amp;sOpen=Y&amp;sRefresh=Y&amp;sRepoType=corporate" TargetMode="External"/><Relationship Id="rId16" Type="http://schemas.openxmlformats.org/officeDocument/2006/relationships/hyperlink" Target="https://nsis.sanita.it/OpenDocument/opendoc/openDocument.jsp?sDocName=7.2dettaglioC&amp;sType=wid&amp;sWindow=New&amp;lsSCodiceRegione:=170&amp;lsSAnno:=2015&amp;sOpen=Y&amp;sRefresh=Y&amp;sRepoType=corporate" TargetMode="External"/><Relationship Id="rId29" Type="http://schemas.openxmlformats.org/officeDocument/2006/relationships/hyperlink" Target="https://nsis.sanita.it/OpenDocument/opendoc/openDocument.jsp?sDocName=7.2dettaglioC&amp;sType=wid&amp;sWindow=New&amp;lsSCodiceRegione:=120&amp;lsSAnno:=2015&amp;sOpen=Y&amp;sRefresh=Y&amp;sRepoType=corporate" TargetMode="External"/><Relationship Id="rId11" Type="http://schemas.openxmlformats.org/officeDocument/2006/relationships/hyperlink" Target="https://nsis.sanita.it/OpenDocument/opendoc/openDocument.jsp?sDocName=7.2dettaglioC&amp;sType=wid&amp;sWindow=New&amp;lsSCodiceRegione:=120&amp;lsSAnno:=2015&amp;sOpen=Y&amp;sRefresh=Y&amp;sRepoType=corporate" TargetMode="External"/><Relationship Id="rId24" Type="http://schemas.openxmlformats.org/officeDocument/2006/relationships/hyperlink" Target="https://nsis.sanita.it/OpenDocument/opendoc/openDocument.jsp?sDocName=7.2dettaglioC&amp;sType=wid&amp;sWindow=New&amp;lsSCodiceRegione:=070&amp;lsSAnno:=2015&amp;sOpen=Y&amp;sRefresh=Y&amp;sRepoType=corporate" TargetMode="External"/><Relationship Id="rId32" Type="http://schemas.openxmlformats.org/officeDocument/2006/relationships/hyperlink" Target="https://nsis.sanita.it/OpenDocument/opendoc/openDocument.jsp?sDocName=7.2dettaglioC&amp;sType=wid&amp;sWindow=New&amp;lsSCodiceRegione:=150&amp;lsSAnno:=2015&amp;sOpen=Y&amp;sRefresh=Y&amp;sRepoType=corporate" TargetMode="External"/><Relationship Id="rId37" Type="http://schemas.openxmlformats.org/officeDocument/2006/relationships/hyperlink" Target="https://nsis.sanita.it/OpenDocument/opendoc/openDocument.jsp?sDocName=7.2dettaglioC&amp;sType=wid&amp;sWindow=New&amp;lsSCodiceRegione:=010&amp;lsSAnno:=2015&amp;sOpen=Y&amp;sRefresh=Y&amp;sRepoType=corporate" TargetMode="External"/><Relationship Id="rId40" Type="http://schemas.openxmlformats.org/officeDocument/2006/relationships/hyperlink" Target="https://nsis.sanita.it/OpenDocument/opendoc/openDocument.jsp?sDocName=7.2dettaglioC&amp;sType=wid&amp;sWindow=New&amp;lsSCodiceRegione:=050&amp;lsSAnno:=2015&amp;sOpen=Y&amp;sRefresh=Y&amp;sRepoType=corporate" TargetMode="External"/><Relationship Id="rId45" Type="http://schemas.openxmlformats.org/officeDocument/2006/relationships/hyperlink" Target="https://nsis.sanita.it/OpenDocument/opendoc/openDocument.jsp?sDocName=7.2dettaglioC&amp;sType=wid&amp;sWindow=New&amp;lsSCodiceRegione:=100&amp;lsSAnno:=2015&amp;sOpen=Y&amp;sRefresh=Y&amp;sRepoType=corporate" TargetMode="External"/><Relationship Id="rId53" Type="http://schemas.openxmlformats.org/officeDocument/2006/relationships/hyperlink" Target="https://nsis.sanita.it/OpenDocument/opendoc/openDocument.jsp?sDocName=7.2dettaglioC&amp;sType=wid&amp;sWindow=New&amp;lsSCodiceRegione:=180&amp;lsSAnno:=2015&amp;sOpen=Y&amp;sRefresh=Y&amp;sRepoType=corporate" TargetMode="External"/><Relationship Id="rId58" Type="http://schemas.openxmlformats.org/officeDocument/2006/relationships/hyperlink" Target="https://nsis.sanita.it/OpenDocument/opendoc/openDocument.jsp?sDocName=7.2dettaglioC&amp;sType=wid&amp;sWindow=New&amp;lsSCodiceRegione:=050&amp;lsSAnno:=2015&amp;sOpen=Y&amp;sRefresh=Y&amp;sRepoType=corporate" TargetMode="External"/><Relationship Id="rId66" Type="http://schemas.openxmlformats.org/officeDocument/2006/relationships/hyperlink" Target="https://nsis.sanita.it/OpenDocument/opendoc/openDocument.jsp?sDocName=7.2dettaglioC&amp;sType=wid&amp;sWindow=New&amp;lsSCodiceRegione:=130&amp;lsSAnno:=2015&amp;sOpen=Y&amp;sRefresh=Y&amp;sRepoType=corporate" TargetMode="External"/><Relationship Id="rId5" Type="http://schemas.openxmlformats.org/officeDocument/2006/relationships/hyperlink" Target="https://nsis.sanita.it/OpenDocument/opendoc/openDocument.jsp?sDocName=7.2dettaglioC&amp;sType=wid&amp;sWindow=New&amp;lsSCodiceRegione:=060&amp;lsSAnno:=2015&amp;sOpen=Y&amp;sRefresh=Y&amp;sRepoType=corporate" TargetMode="External"/><Relationship Id="rId15" Type="http://schemas.openxmlformats.org/officeDocument/2006/relationships/hyperlink" Target="https://nsis.sanita.it/OpenDocument/opendoc/openDocument.jsp?sDocName=7.2dettaglioC&amp;sType=wid&amp;sWindow=New&amp;lsSCodiceRegione:=160&amp;lsSAnno:=2015&amp;sOpen=Y&amp;sRefresh=Y&amp;sRepoType=corporate" TargetMode="External"/><Relationship Id="rId23" Type="http://schemas.openxmlformats.org/officeDocument/2006/relationships/hyperlink" Target="https://nsis.sanita.it/OpenDocument/opendoc/openDocument.jsp?sDocName=7.2dettaglioC&amp;sType=wid&amp;sWindow=New&amp;lsSCodiceRegione:=060&amp;lsSAnno:=2015&amp;sOpen=Y&amp;sRefresh=Y&amp;sRepoType=corporate" TargetMode="External"/><Relationship Id="rId28" Type="http://schemas.openxmlformats.org/officeDocument/2006/relationships/hyperlink" Target="https://nsis.sanita.it/OpenDocument/opendoc/openDocument.jsp?sDocName=7.2dettaglioC&amp;sType=wid&amp;sWindow=New&amp;lsSCodiceRegione:=110&amp;lsSAnno:=2015&amp;sOpen=Y&amp;sRefresh=Y&amp;sRepoType=corporate" TargetMode="External"/><Relationship Id="rId36" Type="http://schemas.openxmlformats.org/officeDocument/2006/relationships/hyperlink" Target="https://nsis.sanita.it/OpenDocument/opendoc/openDocument.jsp?sDocName=7.2dettaglioC&amp;sType=wid&amp;sWindow=New&amp;lsSCodiceRegione:=190&amp;lsSAnno:=2015&amp;sOpen=Y&amp;sRefresh=Y&amp;sRepoType=corporate" TargetMode="External"/><Relationship Id="rId49" Type="http://schemas.openxmlformats.org/officeDocument/2006/relationships/hyperlink" Target="https://nsis.sanita.it/OpenDocument/opendoc/openDocument.jsp?sDocName=7.2dettaglioC&amp;sType=wid&amp;sWindow=New&amp;lsSCodiceRegione:=140&amp;lsSAnno:=2015&amp;sOpen=Y&amp;sRefresh=Y&amp;sRepoType=corporate" TargetMode="External"/><Relationship Id="rId57" Type="http://schemas.openxmlformats.org/officeDocument/2006/relationships/hyperlink" Target="https://nsis.sanita.it/OpenDocument/opendoc/openDocument.jsp?sDocName=7.2dettaglioC&amp;sType=wid&amp;sWindow=New&amp;lsSCodiceRegione:=042&amp;lsSAnno:=2015&amp;sOpen=Y&amp;sRefresh=Y&amp;sRepoType=corporate" TargetMode="External"/><Relationship Id="rId61" Type="http://schemas.openxmlformats.org/officeDocument/2006/relationships/hyperlink" Target="https://nsis.sanita.it/OpenDocument/opendoc/openDocument.jsp?sDocName=7.2dettaglioC&amp;sType=wid&amp;sWindow=New&amp;lsSCodiceRegione:=080&amp;lsSAnno:=2015&amp;sOpen=Y&amp;sRefresh=Y&amp;sRepoType=corporate" TargetMode="External"/><Relationship Id="rId10" Type="http://schemas.openxmlformats.org/officeDocument/2006/relationships/hyperlink" Target="https://nsis.sanita.it/OpenDocument/opendoc/openDocument.jsp?sDocName=7.2dettaglioC&amp;sType=wid&amp;sWindow=New&amp;lsSCodiceRegione:=110&amp;lsSAnno:=2015&amp;sOpen=Y&amp;sRefresh=Y&amp;sRepoType=corporate" TargetMode="External"/><Relationship Id="rId19" Type="http://schemas.openxmlformats.org/officeDocument/2006/relationships/hyperlink" Target="https://nsis.sanita.it/OpenDocument/opendoc/openDocument.jsp?sDocName=7.2dettaglioC&amp;sType=wid&amp;sWindow=New&amp;lsSCodiceRegione:=010&amp;lsSAnno:=2015&amp;sOpen=Y&amp;sRefresh=Y&amp;sRepoType=corporate" TargetMode="External"/><Relationship Id="rId31" Type="http://schemas.openxmlformats.org/officeDocument/2006/relationships/hyperlink" Target="https://nsis.sanita.it/OpenDocument/opendoc/openDocument.jsp?sDocName=7.2dettaglioC&amp;sType=wid&amp;sWindow=New&amp;lsSCodiceRegione:=140&amp;lsSAnno:=2015&amp;sOpen=Y&amp;sRefresh=Y&amp;sRepoType=corporate" TargetMode="External"/><Relationship Id="rId44" Type="http://schemas.openxmlformats.org/officeDocument/2006/relationships/hyperlink" Target="https://nsis.sanita.it/OpenDocument/opendoc/openDocument.jsp?sDocName=7.2dettaglioC&amp;sType=wid&amp;sWindow=New&amp;lsSCodiceRegione:=090&amp;lsSAnno:=2015&amp;sOpen=Y&amp;sRefresh=Y&amp;sRepoType=corporate" TargetMode="External"/><Relationship Id="rId52" Type="http://schemas.openxmlformats.org/officeDocument/2006/relationships/hyperlink" Target="https://nsis.sanita.it/OpenDocument/opendoc/openDocument.jsp?sDocName=7.2dettaglioC&amp;sType=wid&amp;sWindow=New&amp;lsSCodiceRegione:=170&amp;lsSAnno:=2015&amp;sOpen=Y&amp;sRefresh=Y&amp;sRepoType=corporate" TargetMode="External"/><Relationship Id="rId60" Type="http://schemas.openxmlformats.org/officeDocument/2006/relationships/hyperlink" Target="https://nsis.sanita.it/OpenDocument/opendoc/openDocument.jsp?sDocName=7.2dettaglioC&amp;sType=wid&amp;sWindow=New&amp;lsSCodiceRegione:=070&amp;lsSAnno:=2015&amp;sOpen=Y&amp;sRefresh=Y&amp;sRepoType=corporate" TargetMode="External"/><Relationship Id="rId65" Type="http://schemas.openxmlformats.org/officeDocument/2006/relationships/hyperlink" Target="https://nsis.sanita.it/OpenDocument/opendoc/openDocument.jsp?sDocName=7.2dettaglioC&amp;sType=wid&amp;sWindow=New&amp;lsSCodiceRegione:=120&amp;lsSAnno:=2015&amp;sOpen=Y&amp;sRefresh=Y&amp;sRepoType=corporate" TargetMode="External"/><Relationship Id="rId73" Type="http://schemas.openxmlformats.org/officeDocument/2006/relationships/printerSettings" Target="../printerSettings/printerSettings5.bin"/><Relationship Id="rId4" Type="http://schemas.openxmlformats.org/officeDocument/2006/relationships/hyperlink" Target="https://nsis.sanita.it/OpenDocument/opendoc/openDocument.jsp?sDocName=7.2dettaglioC&amp;sType=wid&amp;sWindow=New&amp;lsSCodiceRegione:=050&amp;lsSAnno:=2015&amp;sOpen=Y&amp;sRefresh=Y&amp;sRepoType=corporate" TargetMode="External"/><Relationship Id="rId9" Type="http://schemas.openxmlformats.org/officeDocument/2006/relationships/hyperlink" Target="https://nsis.sanita.it/OpenDocument/opendoc/openDocument.jsp?sDocName=7.2dettaglioC&amp;sType=wid&amp;sWindow=New&amp;lsSCodiceRegione:=100&amp;lsSAnno:=2015&amp;sOpen=Y&amp;sRefresh=Y&amp;sRepoType=corporate" TargetMode="External"/><Relationship Id="rId14" Type="http://schemas.openxmlformats.org/officeDocument/2006/relationships/hyperlink" Target="https://nsis.sanita.it/OpenDocument/opendoc/openDocument.jsp?sDocName=7.2dettaglioC&amp;sType=wid&amp;sWindow=New&amp;lsSCodiceRegione:=150&amp;lsSAnno:=2015&amp;sOpen=Y&amp;sRefresh=Y&amp;sRepoType=corporate" TargetMode="External"/><Relationship Id="rId22" Type="http://schemas.openxmlformats.org/officeDocument/2006/relationships/hyperlink" Target="https://nsis.sanita.it/OpenDocument/opendoc/openDocument.jsp?sDocName=7.2dettaglioC&amp;sType=wid&amp;sWindow=New&amp;lsSCodiceRegione:=050&amp;lsSAnno:=2015&amp;sOpen=Y&amp;sRefresh=Y&amp;sRepoType=corporate" TargetMode="External"/><Relationship Id="rId27" Type="http://schemas.openxmlformats.org/officeDocument/2006/relationships/hyperlink" Target="https://nsis.sanita.it/OpenDocument/opendoc/openDocument.jsp?sDocName=7.2dettaglioC&amp;sType=wid&amp;sWindow=New&amp;lsSCodiceRegione:=100&amp;lsSAnno:=2015&amp;sOpen=Y&amp;sRefresh=Y&amp;sRepoType=corporate" TargetMode="External"/><Relationship Id="rId30" Type="http://schemas.openxmlformats.org/officeDocument/2006/relationships/hyperlink" Target="https://nsis.sanita.it/OpenDocument/opendoc/openDocument.jsp?sDocName=7.2dettaglioC&amp;sType=wid&amp;sWindow=New&amp;lsSCodiceRegione:=130&amp;lsSAnno:=2015&amp;sOpen=Y&amp;sRefresh=Y&amp;sRepoType=corporate" TargetMode="External"/><Relationship Id="rId35" Type="http://schemas.openxmlformats.org/officeDocument/2006/relationships/hyperlink" Target="https://nsis.sanita.it/OpenDocument/opendoc/openDocument.jsp?sDocName=7.2dettaglioC&amp;sType=wid&amp;sWindow=New&amp;lsSCodiceRegione:=180&amp;lsSAnno:=2015&amp;sOpen=Y&amp;sRefresh=Y&amp;sRepoType=corporate" TargetMode="External"/><Relationship Id="rId43" Type="http://schemas.openxmlformats.org/officeDocument/2006/relationships/hyperlink" Target="https://nsis.sanita.it/OpenDocument/opendoc/openDocument.jsp?sDocName=7.2dettaglioC&amp;sType=wid&amp;sWindow=New&amp;lsSCodiceRegione:=080&amp;lsSAnno:=2015&amp;sOpen=Y&amp;sRefresh=Y&amp;sRepoType=corporate" TargetMode="External"/><Relationship Id="rId48" Type="http://schemas.openxmlformats.org/officeDocument/2006/relationships/hyperlink" Target="https://nsis.sanita.it/OpenDocument/opendoc/openDocument.jsp?sDocName=7.2dettaglioC&amp;sType=wid&amp;sWindow=New&amp;lsSCodiceRegione:=130&amp;lsSAnno:=2015&amp;sOpen=Y&amp;sRefresh=Y&amp;sRepoType=corporate" TargetMode="External"/><Relationship Id="rId56" Type="http://schemas.openxmlformats.org/officeDocument/2006/relationships/hyperlink" Target="https://nsis.sanita.it/OpenDocument/opendoc/openDocument.jsp?sDocName=7.2dettaglioC&amp;sType=wid&amp;sWindow=New&amp;lsSCodiceRegione:=030&amp;lsSAnno:=2015&amp;sOpen=Y&amp;sRefresh=Y&amp;sRepoType=corporate" TargetMode="External"/><Relationship Id="rId64" Type="http://schemas.openxmlformats.org/officeDocument/2006/relationships/hyperlink" Target="https://nsis.sanita.it/OpenDocument/opendoc/openDocument.jsp?sDocName=7.2dettaglioC&amp;sType=wid&amp;sWindow=New&amp;lsSCodiceRegione:=110&amp;lsSAnno:=2015&amp;sOpen=Y&amp;sRefresh=Y&amp;sRepoType=corporate" TargetMode="External"/><Relationship Id="rId69" Type="http://schemas.openxmlformats.org/officeDocument/2006/relationships/hyperlink" Target="https://nsis.sanita.it/OpenDocument/opendoc/openDocument.jsp?sDocName=7.2dettaglioC&amp;sType=wid&amp;sWindow=New&amp;lsSCodiceRegione:=160&amp;lsSAnno:=2015&amp;sOpen=Y&amp;sRefresh=Y&amp;sRepoType=corporate" TargetMode="External"/><Relationship Id="rId8" Type="http://schemas.openxmlformats.org/officeDocument/2006/relationships/hyperlink" Target="https://nsis.sanita.it/OpenDocument/opendoc/openDocument.jsp?sDocName=7.2dettaglioC&amp;sType=wid&amp;sWindow=New&amp;lsSCodiceRegione:=090&amp;lsSAnno:=2015&amp;sOpen=Y&amp;sRefresh=Y&amp;sRepoType=corporate" TargetMode="External"/><Relationship Id="rId51" Type="http://schemas.openxmlformats.org/officeDocument/2006/relationships/hyperlink" Target="https://nsis.sanita.it/OpenDocument/opendoc/openDocument.jsp?sDocName=7.2dettaglioC&amp;sType=wid&amp;sWindow=New&amp;lsSCodiceRegione:=160&amp;lsSAnno:=2015&amp;sOpen=Y&amp;sRefresh=Y&amp;sRepoType=corporate" TargetMode="External"/><Relationship Id="rId72" Type="http://schemas.openxmlformats.org/officeDocument/2006/relationships/hyperlink" Target="https://nsis.sanita.it/OpenDocument/opendoc/openDocument.jsp?sDocName=7.2dettaglioC&amp;sType=wid&amp;sWindow=New&amp;lsSCodiceRegione:=190&amp;lsSAnno:=2015&amp;sOpen=Y&amp;sRefresh=Y&amp;sRepoType=corporate" TargetMode="External"/><Relationship Id="rId3" Type="http://schemas.openxmlformats.org/officeDocument/2006/relationships/hyperlink" Target="https://nsis.sanita.it/OpenDocument/opendoc/openDocument.jsp?sDocName=7.2dettaglioC&amp;sType=wid&amp;sWindow=New&amp;lsSCodiceRegione:=042&amp;lsSAnno:=2015&amp;sOpen=Y&amp;sRefresh=Y&amp;sRepoType=corporate" TargetMode="External"/><Relationship Id="rId12" Type="http://schemas.openxmlformats.org/officeDocument/2006/relationships/hyperlink" Target="https://nsis.sanita.it/OpenDocument/opendoc/openDocument.jsp?sDocName=7.2dettaglioC&amp;sType=wid&amp;sWindow=New&amp;lsSCodiceRegione:=130&amp;lsSAnno:=2015&amp;sOpen=Y&amp;sRefresh=Y&amp;sRepoType=corporate" TargetMode="External"/><Relationship Id="rId17" Type="http://schemas.openxmlformats.org/officeDocument/2006/relationships/hyperlink" Target="https://nsis.sanita.it/OpenDocument/opendoc/openDocument.jsp?sDocName=7.2dettaglioC&amp;sType=wid&amp;sWindow=New&amp;lsSCodiceRegione:=180&amp;lsSAnno:=2015&amp;sOpen=Y&amp;sRefresh=Y&amp;sRepoType=corporate" TargetMode="External"/><Relationship Id="rId25" Type="http://schemas.openxmlformats.org/officeDocument/2006/relationships/hyperlink" Target="https://nsis.sanita.it/OpenDocument/opendoc/openDocument.jsp?sDocName=7.2dettaglioC&amp;sType=wid&amp;sWindow=New&amp;lsSCodiceRegione:=080&amp;lsSAnno:=2015&amp;sOpen=Y&amp;sRefresh=Y&amp;sRepoType=corporate" TargetMode="External"/><Relationship Id="rId33" Type="http://schemas.openxmlformats.org/officeDocument/2006/relationships/hyperlink" Target="https://nsis.sanita.it/OpenDocument/opendoc/openDocument.jsp?sDocName=7.2dettaglioC&amp;sType=wid&amp;sWindow=New&amp;lsSCodiceRegione:=160&amp;lsSAnno:=2015&amp;sOpen=Y&amp;sRefresh=Y&amp;sRepoType=corporate" TargetMode="External"/><Relationship Id="rId38" Type="http://schemas.openxmlformats.org/officeDocument/2006/relationships/hyperlink" Target="https://nsis.sanita.it/OpenDocument/opendoc/openDocument.jsp?sDocName=7.2dettaglioC&amp;sType=wid&amp;sWindow=New&amp;lsSCodiceRegione:=030&amp;lsSAnno:=2015&amp;sOpen=Y&amp;sRefresh=Y&amp;sRepoType=corporate" TargetMode="External"/><Relationship Id="rId46" Type="http://schemas.openxmlformats.org/officeDocument/2006/relationships/hyperlink" Target="https://nsis.sanita.it/OpenDocument/opendoc/openDocument.jsp?sDocName=7.2dettaglioC&amp;sType=wid&amp;sWindow=New&amp;lsSCodiceRegione:=110&amp;lsSAnno:=2015&amp;sOpen=Y&amp;sRefresh=Y&amp;sRepoType=corporate" TargetMode="External"/><Relationship Id="rId59" Type="http://schemas.openxmlformats.org/officeDocument/2006/relationships/hyperlink" Target="https://nsis.sanita.it/OpenDocument/opendoc/openDocument.jsp?sDocName=7.2dettaglioC&amp;sType=wid&amp;sWindow=New&amp;lsSCodiceRegione:=060&amp;lsSAnno:=2015&amp;sOpen=Y&amp;sRefresh=Y&amp;sRepoType=corporate" TargetMode="External"/><Relationship Id="rId67" Type="http://schemas.openxmlformats.org/officeDocument/2006/relationships/hyperlink" Target="https://nsis.sanita.it/OpenDocument/opendoc/openDocument.jsp?sDocName=7.2dettaglioC&amp;sType=wid&amp;sWindow=New&amp;lsSCodiceRegione:=140&amp;lsSAnno:=2015&amp;sOpen=Y&amp;sRefresh=Y&amp;sRepoType=corporate" TargetMode="External"/><Relationship Id="rId20" Type="http://schemas.openxmlformats.org/officeDocument/2006/relationships/hyperlink" Target="https://nsis.sanita.it/OpenDocument/opendoc/openDocument.jsp?sDocName=7.2dettaglioC&amp;sType=wid&amp;sWindow=New&amp;lsSCodiceRegione:=030&amp;lsSAnno:=2015&amp;sOpen=Y&amp;sRefresh=Y&amp;sRepoType=corporate" TargetMode="External"/><Relationship Id="rId41" Type="http://schemas.openxmlformats.org/officeDocument/2006/relationships/hyperlink" Target="https://nsis.sanita.it/OpenDocument/opendoc/openDocument.jsp?sDocName=7.2dettaglioC&amp;sType=wid&amp;sWindow=New&amp;lsSCodiceRegione:=060&amp;lsSAnno:=2015&amp;sOpen=Y&amp;sRefresh=Y&amp;sRepoType=corporate" TargetMode="External"/><Relationship Id="rId54" Type="http://schemas.openxmlformats.org/officeDocument/2006/relationships/hyperlink" Target="https://nsis.sanita.it/OpenDocument/opendoc/openDocument.jsp?sDocName=7.2dettaglioC&amp;sType=wid&amp;sWindow=New&amp;lsSCodiceRegione:=190&amp;lsSAnno:=2015&amp;sOpen=Y&amp;sRefresh=Y&amp;sRepoType=corporate" TargetMode="External"/><Relationship Id="rId62" Type="http://schemas.openxmlformats.org/officeDocument/2006/relationships/hyperlink" Target="https://nsis.sanita.it/OpenDocument/opendoc/openDocument.jsp?sDocName=7.2dettaglioC&amp;sType=wid&amp;sWindow=New&amp;lsSCodiceRegione:=090&amp;lsSAnno:=2015&amp;sOpen=Y&amp;sRefresh=Y&amp;sRepoType=corporate" TargetMode="External"/><Relationship Id="rId70" Type="http://schemas.openxmlformats.org/officeDocument/2006/relationships/hyperlink" Target="https://nsis.sanita.it/OpenDocument/opendoc/openDocument.jsp?sDocName=7.2dettaglioC&amp;sType=wid&amp;sWindow=New&amp;lsSCodiceRegione:=170&amp;lsSAnno:=2015&amp;sOpen=Y&amp;sRefresh=Y&amp;sRepoType=corporate" TargetMode="External"/><Relationship Id="rId1" Type="http://schemas.openxmlformats.org/officeDocument/2006/relationships/hyperlink" Target="https://nsis.sanita.it/OpenDocument/opendoc/openDocument.jsp?sDocName=7.2dettaglioC&amp;sType=wid&amp;sWindow=New&amp;lsSCodiceRegione:=010&amp;lsSAnno:=2015&amp;sOpen=Y&amp;sRefresh=Y&amp;sRepoType=corporate" TargetMode="External"/><Relationship Id="rId6" Type="http://schemas.openxmlformats.org/officeDocument/2006/relationships/hyperlink" Target="https://nsis.sanita.it/OpenDocument/opendoc/openDocument.jsp?sDocName=7.2dettaglioC&amp;sType=wid&amp;sWindow=New&amp;lsSCodiceRegione:=070&amp;lsSAnno:=2015&amp;sOpen=Y&amp;sRefresh=Y&amp;sRepoType=corporate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nsis.sanita.it/OpenDocument/opendoc/openDocument.jsp?sDocName=7.2dettaglioC&amp;sType=wid&amp;sWindow=New&amp;lsSCodiceRegione:=090&amp;lsSAnno:=2015&amp;sOpen=Y&amp;sRefresh=Y&amp;sRepoType=corporate" TargetMode="External"/><Relationship Id="rId13" Type="http://schemas.openxmlformats.org/officeDocument/2006/relationships/hyperlink" Target="https://nsis.sanita.it/OpenDocument/opendoc/openDocument.jsp?sDocName=7.2dettaglioC&amp;sType=wid&amp;sWindow=New&amp;lsSCodiceRegione:=140&amp;lsSAnno:=2015&amp;sOpen=Y&amp;sRefresh=Y&amp;sRepoType=corporate" TargetMode="External"/><Relationship Id="rId18" Type="http://schemas.openxmlformats.org/officeDocument/2006/relationships/hyperlink" Target="https://nsis.sanita.it/OpenDocument/opendoc/openDocument.jsp?sDocName=7.2dettaglioC&amp;sType=wid&amp;sWindow=New&amp;lsSCodiceRegione:=190&amp;lsSAnno:=2015&amp;sOpen=Y&amp;sRefresh=Y&amp;sRepoType=corporate" TargetMode="External"/><Relationship Id="rId3" Type="http://schemas.openxmlformats.org/officeDocument/2006/relationships/hyperlink" Target="https://nsis.sanita.it/OpenDocument/opendoc/openDocument.jsp?sDocName=7.2dettaglioC&amp;sType=wid&amp;sWindow=New&amp;lsSCodiceRegione:=042&amp;lsSAnno:=2015&amp;sOpen=Y&amp;sRefresh=Y&amp;sRepoType=corporate" TargetMode="External"/><Relationship Id="rId7" Type="http://schemas.openxmlformats.org/officeDocument/2006/relationships/hyperlink" Target="https://nsis.sanita.it/OpenDocument/opendoc/openDocument.jsp?sDocName=7.2dettaglioC&amp;sType=wid&amp;sWindow=New&amp;lsSCodiceRegione:=080&amp;lsSAnno:=2015&amp;sOpen=Y&amp;sRefresh=Y&amp;sRepoType=corporate" TargetMode="External"/><Relationship Id="rId12" Type="http://schemas.openxmlformats.org/officeDocument/2006/relationships/hyperlink" Target="https://nsis.sanita.it/OpenDocument/opendoc/openDocument.jsp?sDocName=7.2dettaglioC&amp;sType=wid&amp;sWindow=New&amp;lsSCodiceRegione:=130&amp;lsSAnno:=2015&amp;sOpen=Y&amp;sRefresh=Y&amp;sRepoType=corporate" TargetMode="External"/><Relationship Id="rId17" Type="http://schemas.openxmlformats.org/officeDocument/2006/relationships/hyperlink" Target="https://nsis.sanita.it/OpenDocument/opendoc/openDocument.jsp?sDocName=7.2dettaglioC&amp;sType=wid&amp;sWindow=New&amp;lsSCodiceRegione:=180&amp;lsSAnno:=2015&amp;sOpen=Y&amp;sRefresh=Y&amp;sRepoType=corporate" TargetMode="External"/><Relationship Id="rId2" Type="http://schemas.openxmlformats.org/officeDocument/2006/relationships/hyperlink" Target="https://nsis.sanita.it/OpenDocument/opendoc/openDocument.jsp?sDocName=7.2dettaglioC&amp;sType=wid&amp;sWindow=New&amp;lsSCodiceRegione:=030&amp;lsSAnno:=2015&amp;sOpen=Y&amp;sRefresh=Y&amp;sRepoType=corporate" TargetMode="External"/><Relationship Id="rId16" Type="http://schemas.openxmlformats.org/officeDocument/2006/relationships/hyperlink" Target="https://nsis.sanita.it/OpenDocument/opendoc/openDocument.jsp?sDocName=7.2dettaglioC&amp;sType=wid&amp;sWindow=New&amp;lsSCodiceRegione:=170&amp;lsSAnno:=2015&amp;sOpen=Y&amp;sRefresh=Y&amp;sRepoType=corporate" TargetMode="External"/><Relationship Id="rId1" Type="http://schemas.openxmlformats.org/officeDocument/2006/relationships/hyperlink" Target="https://nsis.sanita.it/OpenDocument/opendoc/openDocument.jsp?sDocName=7.2dettaglioC&amp;sType=wid&amp;sWindow=New&amp;lsSCodiceRegione:=010&amp;lsSAnno:=2015&amp;sOpen=Y&amp;sRefresh=Y&amp;sRepoType=corporate" TargetMode="External"/><Relationship Id="rId6" Type="http://schemas.openxmlformats.org/officeDocument/2006/relationships/hyperlink" Target="https://nsis.sanita.it/OpenDocument/opendoc/openDocument.jsp?sDocName=7.2dettaglioC&amp;sType=wid&amp;sWindow=New&amp;lsSCodiceRegione:=070&amp;lsSAnno:=2015&amp;sOpen=Y&amp;sRefresh=Y&amp;sRepoType=corporate" TargetMode="External"/><Relationship Id="rId11" Type="http://schemas.openxmlformats.org/officeDocument/2006/relationships/hyperlink" Target="https://nsis.sanita.it/OpenDocument/opendoc/openDocument.jsp?sDocName=7.2dettaglioC&amp;sType=wid&amp;sWindow=New&amp;lsSCodiceRegione:=120&amp;lsSAnno:=2015&amp;sOpen=Y&amp;sRefresh=Y&amp;sRepoType=corporate" TargetMode="External"/><Relationship Id="rId5" Type="http://schemas.openxmlformats.org/officeDocument/2006/relationships/hyperlink" Target="https://nsis.sanita.it/OpenDocument/opendoc/openDocument.jsp?sDocName=7.2dettaglioC&amp;sType=wid&amp;sWindow=New&amp;lsSCodiceRegione:=060&amp;lsSAnno:=2015&amp;sOpen=Y&amp;sRefresh=Y&amp;sRepoType=corporate" TargetMode="External"/><Relationship Id="rId15" Type="http://schemas.openxmlformats.org/officeDocument/2006/relationships/hyperlink" Target="https://nsis.sanita.it/OpenDocument/opendoc/openDocument.jsp?sDocName=7.2dettaglioC&amp;sType=wid&amp;sWindow=New&amp;lsSCodiceRegione:=160&amp;lsSAnno:=2015&amp;sOpen=Y&amp;sRefresh=Y&amp;sRepoType=corporate" TargetMode="External"/><Relationship Id="rId10" Type="http://schemas.openxmlformats.org/officeDocument/2006/relationships/hyperlink" Target="https://nsis.sanita.it/OpenDocument/opendoc/openDocument.jsp?sDocName=7.2dettaglioC&amp;sType=wid&amp;sWindow=New&amp;lsSCodiceRegione:=110&amp;lsSAnno:=2015&amp;sOpen=Y&amp;sRefresh=Y&amp;sRepoType=corporate" TargetMode="External"/><Relationship Id="rId19" Type="http://schemas.openxmlformats.org/officeDocument/2006/relationships/printerSettings" Target="../printerSettings/printerSettings6.bin"/><Relationship Id="rId4" Type="http://schemas.openxmlformats.org/officeDocument/2006/relationships/hyperlink" Target="https://nsis.sanita.it/OpenDocument/opendoc/openDocument.jsp?sDocName=7.2dettaglioC&amp;sType=wid&amp;sWindow=New&amp;lsSCodiceRegione:=050&amp;lsSAnno:=2015&amp;sOpen=Y&amp;sRefresh=Y&amp;sRepoType=corporate" TargetMode="External"/><Relationship Id="rId9" Type="http://schemas.openxmlformats.org/officeDocument/2006/relationships/hyperlink" Target="https://nsis.sanita.it/OpenDocument/opendoc/openDocument.jsp?sDocName=7.2dettaglioC&amp;sType=wid&amp;sWindow=New&amp;lsSCodiceRegione:=100&amp;lsSAnno:=2015&amp;sOpen=Y&amp;sRefresh=Y&amp;sRepoType=corporate" TargetMode="External"/><Relationship Id="rId14" Type="http://schemas.openxmlformats.org/officeDocument/2006/relationships/hyperlink" Target="https://nsis.sanita.it/OpenDocument/opendoc/openDocument.jsp?sDocName=7.2dettaglioC&amp;sType=wid&amp;sWindow=New&amp;lsSCodiceRegione:=150&amp;lsSAnno:=2015&amp;sOpen=Y&amp;sRefresh=Y&amp;sRepoType=corporate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topLeftCell="A81" zoomScale="69" zoomScaleNormal="69" workbookViewId="0">
      <selection activeCell="E98" sqref="E98"/>
    </sheetView>
  </sheetViews>
  <sheetFormatPr defaultRowHeight="14.25" x14ac:dyDescent="0.2"/>
  <cols>
    <col min="1" max="1" width="21.125" bestFit="1" customWidth="1"/>
    <col min="2" max="9" width="16.625" customWidth="1"/>
    <col min="10" max="10" width="20.875" bestFit="1" customWidth="1"/>
    <col min="11" max="11" width="16.5" customWidth="1"/>
  </cols>
  <sheetData>
    <row r="1" spans="1:11" ht="28.5" customHeight="1" x14ac:dyDescent="0.2">
      <c r="A1" s="396" t="s">
        <v>90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 ht="15" thickBot="1" x14ac:dyDescent="0.25"/>
    <row r="3" spans="1:11" x14ac:dyDescent="0.2">
      <c r="A3" s="398" t="s">
        <v>79</v>
      </c>
      <c r="B3" s="400" t="s">
        <v>82</v>
      </c>
      <c r="C3" s="400" t="s">
        <v>83</v>
      </c>
      <c r="D3" s="400"/>
      <c r="E3" s="400"/>
      <c r="F3" s="400" t="s">
        <v>84</v>
      </c>
      <c r="G3" s="400"/>
      <c r="H3" s="400"/>
      <c r="I3" s="400" t="s">
        <v>85</v>
      </c>
      <c r="J3" s="400"/>
      <c r="K3" s="401"/>
    </row>
    <row r="4" spans="1:11" x14ac:dyDescent="0.2">
      <c r="A4" s="399"/>
      <c r="B4" s="394"/>
      <c r="C4" s="394" t="s">
        <v>86</v>
      </c>
      <c r="D4" s="394" t="s">
        <v>87</v>
      </c>
      <c r="E4" s="394"/>
      <c r="F4" s="394" t="s">
        <v>86</v>
      </c>
      <c r="G4" s="394" t="s">
        <v>87</v>
      </c>
      <c r="H4" s="394"/>
      <c r="I4" s="394" t="s">
        <v>86</v>
      </c>
      <c r="J4" s="394" t="s">
        <v>87</v>
      </c>
      <c r="K4" s="395"/>
    </row>
    <row r="5" spans="1:11" x14ac:dyDescent="0.2">
      <c r="A5" s="399"/>
      <c r="B5" s="394"/>
      <c r="C5" s="394"/>
      <c r="D5" s="243" t="s">
        <v>51</v>
      </c>
      <c r="E5" s="243" t="s">
        <v>88</v>
      </c>
      <c r="F5" s="394"/>
      <c r="G5" s="243" t="s">
        <v>51</v>
      </c>
      <c r="H5" s="243" t="s">
        <v>88</v>
      </c>
      <c r="I5" s="394"/>
      <c r="J5" s="243" t="s">
        <v>51</v>
      </c>
      <c r="K5" s="244" t="s">
        <v>88</v>
      </c>
    </row>
    <row r="6" spans="1:11" x14ac:dyDescent="0.2">
      <c r="A6" s="245" t="s">
        <v>3</v>
      </c>
      <c r="B6" s="246">
        <v>15</v>
      </c>
      <c r="C6" s="246">
        <v>14</v>
      </c>
      <c r="D6" s="246">
        <v>81</v>
      </c>
      <c r="E6" s="130">
        <v>2.1520660498296302</v>
      </c>
      <c r="F6" s="246">
        <v>14</v>
      </c>
      <c r="G6" s="246">
        <v>342</v>
      </c>
      <c r="H6" s="130">
        <v>9.0865010992806532</v>
      </c>
      <c r="I6" s="246">
        <v>14</v>
      </c>
      <c r="J6" s="246">
        <v>55</v>
      </c>
      <c r="K6" s="130">
        <v>1.4612794165509821</v>
      </c>
    </row>
    <row r="7" spans="1:11" x14ac:dyDescent="0.2">
      <c r="A7" s="245" t="s">
        <v>4</v>
      </c>
      <c r="B7" s="246">
        <v>1</v>
      </c>
      <c r="C7" s="246">
        <v>0</v>
      </c>
      <c r="D7" s="246">
        <v>0</v>
      </c>
      <c r="E7" s="130">
        <v>0</v>
      </c>
      <c r="F7" s="246">
        <v>0</v>
      </c>
      <c r="G7" s="246">
        <v>0</v>
      </c>
      <c r="H7" s="130">
        <v>0</v>
      </c>
      <c r="I7" s="246">
        <v>0</v>
      </c>
      <c r="J7" s="246">
        <v>0</v>
      </c>
      <c r="K7" s="130">
        <v>0</v>
      </c>
    </row>
    <row r="8" spans="1:11" x14ac:dyDescent="0.2">
      <c r="A8" s="245" t="s">
        <v>5</v>
      </c>
      <c r="B8" s="246">
        <v>44</v>
      </c>
      <c r="C8" s="246">
        <v>30</v>
      </c>
      <c r="D8" s="246">
        <v>153</v>
      </c>
      <c r="E8" s="130">
        <v>1.8183412876851199</v>
      </c>
      <c r="F8" s="246">
        <v>43</v>
      </c>
      <c r="G8" s="246">
        <v>331</v>
      </c>
      <c r="H8" s="130">
        <v>3.9337971648612795</v>
      </c>
      <c r="I8" s="246">
        <v>40</v>
      </c>
      <c r="J8" s="246">
        <v>151</v>
      </c>
      <c r="K8" s="130">
        <v>1.7945721205258405</v>
      </c>
    </row>
    <row r="9" spans="1:11" x14ac:dyDescent="0.2">
      <c r="A9" s="245" t="s">
        <v>89</v>
      </c>
      <c r="B9" s="246">
        <v>1</v>
      </c>
      <c r="C9" s="246">
        <v>1</v>
      </c>
      <c r="D9" s="246">
        <v>10</v>
      </c>
      <c r="E9" s="130">
        <v>2.2363159825030601</v>
      </c>
      <c r="F9" s="246">
        <v>1</v>
      </c>
      <c r="G9" s="246">
        <v>14</v>
      </c>
      <c r="H9" s="130">
        <v>3.1308423755042898</v>
      </c>
      <c r="I9" s="246">
        <v>1</v>
      </c>
      <c r="J9" s="246">
        <v>4</v>
      </c>
      <c r="K9" s="130">
        <v>0.89452639300122549</v>
      </c>
    </row>
    <row r="10" spans="1:11" x14ac:dyDescent="0.2">
      <c r="A10" s="245" t="s">
        <v>6</v>
      </c>
      <c r="B10" s="246">
        <v>21</v>
      </c>
      <c r="C10" s="246">
        <v>21</v>
      </c>
      <c r="D10" s="246">
        <v>108</v>
      </c>
      <c r="E10" s="130">
        <v>2.6072811706499301</v>
      </c>
      <c r="F10" s="246">
        <v>21</v>
      </c>
      <c r="G10" s="246">
        <v>215</v>
      </c>
      <c r="H10" s="130">
        <v>5.1904208489790324</v>
      </c>
      <c r="I10" s="246">
        <v>21</v>
      </c>
      <c r="J10" s="246">
        <v>146</v>
      </c>
      <c r="K10" s="130">
        <v>3.5246578788415754</v>
      </c>
    </row>
    <row r="11" spans="1:11" x14ac:dyDescent="0.2">
      <c r="A11" s="245" t="s">
        <v>22</v>
      </c>
      <c r="B11" s="246">
        <v>5</v>
      </c>
      <c r="C11" s="246">
        <v>4</v>
      </c>
      <c r="D11" s="246">
        <v>18</v>
      </c>
      <c r="E11" s="130">
        <v>1.716865918494652</v>
      </c>
      <c r="F11" s="246">
        <v>4</v>
      </c>
      <c r="G11" s="246">
        <v>37</v>
      </c>
      <c r="H11" s="130">
        <v>3.5291132769056732</v>
      </c>
      <c r="I11" s="246">
        <v>4</v>
      </c>
      <c r="J11" s="246">
        <v>35</v>
      </c>
      <c r="K11" s="130">
        <v>3.3383503970729338</v>
      </c>
    </row>
    <row r="12" spans="1:11" x14ac:dyDescent="0.2">
      <c r="A12" s="245" t="s">
        <v>7</v>
      </c>
      <c r="B12" s="246">
        <v>5</v>
      </c>
      <c r="C12" s="246">
        <v>5</v>
      </c>
      <c r="D12" s="246">
        <v>18</v>
      </c>
      <c r="E12" s="130">
        <v>1.3178703215603584</v>
      </c>
      <c r="F12" s="246">
        <v>5</v>
      </c>
      <c r="G12" s="246">
        <v>85</v>
      </c>
      <c r="H12" s="130">
        <v>6.2232765184794703</v>
      </c>
      <c r="I12" s="246">
        <v>4</v>
      </c>
      <c r="J12" s="246">
        <v>30</v>
      </c>
      <c r="K12" s="130">
        <v>2.196450535933931</v>
      </c>
    </row>
    <row r="13" spans="1:11" x14ac:dyDescent="0.2">
      <c r="A13" s="245" t="s">
        <v>8</v>
      </c>
      <c r="B13" s="246">
        <v>8</v>
      </c>
      <c r="C13" s="246">
        <v>8</v>
      </c>
      <c r="D13" s="246">
        <v>72</v>
      </c>
      <c r="E13" s="130">
        <v>1.9082371175442261</v>
      </c>
      <c r="F13" s="246">
        <v>8</v>
      </c>
      <c r="G13" s="246">
        <v>381</v>
      </c>
      <c r="H13" s="130">
        <v>10.097754747004863</v>
      </c>
      <c r="I13" s="246">
        <v>8</v>
      </c>
      <c r="J13" s="246">
        <v>61</v>
      </c>
      <c r="K13" s="130">
        <v>1.616700891252747</v>
      </c>
    </row>
    <row r="14" spans="1:11" x14ac:dyDescent="0.2">
      <c r="A14" s="245" t="s">
        <v>9</v>
      </c>
      <c r="B14" s="246">
        <v>12</v>
      </c>
      <c r="C14" s="246">
        <v>12</v>
      </c>
      <c r="D14" s="246">
        <v>250</v>
      </c>
      <c r="E14" s="130">
        <v>7.803923000876849</v>
      </c>
      <c r="F14" s="246">
        <v>12</v>
      </c>
      <c r="G14" s="246">
        <v>139</v>
      </c>
      <c r="H14" s="130">
        <v>4.3389811884875282</v>
      </c>
      <c r="I14" s="246">
        <v>12</v>
      </c>
      <c r="J14" s="246">
        <v>119</v>
      </c>
      <c r="K14" s="130">
        <v>3.7146673484173798</v>
      </c>
    </row>
    <row r="15" spans="1:11" x14ac:dyDescent="0.2">
      <c r="A15" s="245" t="s">
        <v>10</v>
      </c>
      <c r="B15" s="246">
        <v>4</v>
      </c>
      <c r="C15" s="246">
        <v>2</v>
      </c>
      <c r="D15" s="246">
        <v>20</v>
      </c>
      <c r="E15" s="130">
        <v>2.6282797646112641</v>
      </c>
      <c r="F15" s="246">
        <v>2</v>
      </c>
      <c r="G15" s="246">
        <v>66</v>
      </c>
      <c r="H15" s="130">
        <v>8.6733232232171726</v>
      </c>
      <c r="I15" s="246">
        <v>2</v>
      </c>
      <c r="J15" s="246">
        <v>13</v>
      </c>
      <c r="K15" s="130">
        <v>1.708381846997322</v>
      </c>
    </row>
    <row r="16" spans="1:11" x14ac:dyDescent="0.2">
      <c r="A16" s="245" t="s">
        <v>11</v>
      </c>
      <c r="B16" s="246">
        <v>5</v>
      </c>
      <c r="C16" s="246">
        <v>5</v>
      </c>
      <c r="D16" s="246">
        <v>49</v>
      </c>
      <c r="E16" s="130">
        <v>3.7280047718461078</v>
      </c>
      <c r="F16" s="246">
        <v>5</v>
      </c>
      <c r="G16" s="246">
        <v>79</v>
      </c>
      <c r="H16" s="130">
        <v>6.0104566729763782</v>
      </c>
      <c r="I16" s="246">
        <v>5</v>
      </c>
      <c r="J16" s="246">
        <v>22</v>
      </c>
      <c r="K16" s="130">
        <v>1.6737980608288647</v>
      </c>
    </row>
    <row r="17" spans="1:11" x14ac:dyDescent="0.2">
      <c r="A17" s="245" t="s">
        <v>12</v>
      </c>
      <c r="B17" s="246">
        <v>12</v>
      </c>
      <c r="C17" s="246">
        <v>12</v>
      </c>
      <c r="D17" s="246">
        <v>74</v>
      </c>
      <c r="E17" s="130">
        <v>1.4873842679365981</v>
      </c>
      <c r="F17" s="246">
        <v>12</v>
      </c>
      <c r="G17" s="246">
        <v>129</v>
      </c>
      <c r="H17" s="130">
        <v>2.5928725751867718</v>
      </c>
      <c r="I17" s="246">
        <v>12</v>
      </c>
      <c r="J17" s="246">
        <v>54</v>
      </c>
      <c r="K17" s="130">
        <v>1.0853885198456255</v>
      </c>
    </row>
    <row r="18" spans="1:11" x14ac:dyDescent="0.2">
      <c r="A18" s="245" t="s">
        <v>13</v>
      </c>
      <c r="B18" s="246">
        <v>4</v>
      </c>
      <c r="C18" s="246">
        <v>4</v>
      </c>
      <c r="D18" s="246">
        <v>16</v>
      </c>
      <c r="E18" s="130">
        <v>1.4111836302698888</v>
      </c>
      <c r="F18" s="246">
        <v>4</v>
      </c>
      <c r="G18" s="246">
        <v>33</v>
      </c>
      <c r="H18" s="130">
        <v>2.9105662374316461</v>
      </c>
      <c r="I18" s="246">
        <v>4</v>
      </c>
      <c r="J18" s="246">
        <v>12</v>
      </c>
      <c r="K18" s="130">
        <v>1.0583877227024168</v>
      </c>
    </row>
    <row r="19" spans="1:11" x14ac:dyDescent="0.2">
      <c r="A19" s="245" t="s">
        <v>14</v>
      </c>
      <c r="B19" s="246">
        <v>3</v>
      </c>
      <c r="C19" s="246">
        <v>3</v>
      </c>
      <c r="D19" s="246">
        <v>4</v>
      </c>
      <c r="E19" s="130">
        <v>1.4830964086820464</v>
      </c>
      <c r="F19" s="246">
        <v>2</v>
      </c>
      <c r="G19" s="246">
        <v>14</v>
      </c>
      <c r="H19" s="130">
        <v>5.1908374303871616</v>
      </c>
      <c r="I19" s="246">
        <v>2</v>
      </c>
      <c r="J19" s="246">
        <v>13</v>
      </c>
      <c r="K19" s="130">
        <v>4.8200633282166505</v>
      </c>
    </row>
    <row r="20" spans="1:11" x14ac:dyDescent="0.2">
      <c r="A20" s="245" t="s">
        <v>15</v>
      </c>
      <c r="B20" s="246">
        <v>10</v>
      </c>
      <c r="C20" s="246">
        <v>9</v>
      </c>
      <c r="D20" s="246">
        <v>99</v>
      </c>
      <c r="E20" s="130">
        <v>2.0514367724392994</v>
      </c>
      <c r="F20" s="246">
        <v>9</v>
      </c>
      <c r="G20" s="246">
        <v>58</v>
      </c>
      <c r="H20" s="130">
        <v>1.2018518464795895</v>
      </c>
      <c r="I20" s="246">
        <v>8</v>
      </c>
      <c r="J20" s="246">
        <v>54</v>
      </c>
      <c r="K20" s="130">
        <v>1.1189655122396178</v>
      </c>
    </row>
    <row r="21" spans="1:11" x14ac:dyDescent="0.2">
      <c r="A21" s="245" t="s">
        <v>16</v>
      </c>
      <c r="B21" s="246">
        <v>6</v>
      </c>
      <c r="C21" s="246">
        <v>6</v>
      </c>
      <c r="D21" s="246">
        <v>45</v>
      </c>
      <c r="E21" s="130">
        <v>1.3126199953445745</v>
      </c>
      <c r="F21" s="246">
        <v>6</v>
      </c>
      <c r="G21" s="246">
        <v>230</v>
      </c>
      <c r="H21" s="130">
        <v>6.7089466428722684</v>
      </c>
      <c r="I21" s="246">
        <v>6</v>
      </c>
      <c r="J21" s="246">
        <v>76</v>
      </c>
      <c r="K21" s="130">
        <v>2.2168693254708369</v>
      </c>
    </row>
    <row r="22" spans="1:11" x14ac:dyDescent="0.2">
      <c r="A22" s="245" t="s">
        <v>17</v>
      </c>
      <c r="B22" s="246">
        <v>2</v>
      </c>
      <c r="C22" s="246">
        <v>2</v>
      </c>
      <c r="D22" s="246">
        <v>5</v>
      </c>
      <c r="E22" s="130">
        <v>1.0188051046210962</v>
      </c>
      <c r="F22" s="246">
        <v>2</v>
      </c>
      <c r="G22" s="246">
        <v>24</v>
      </c>
      <c r="H22" s="130">
        <v>4.8902645021812612</v>
      </c>
      <c r="I22" s="246">
        <v>2</v>
      </c>
      <c r="J22" s="246">
        <v>5</v>
      </c>
      <c r="K22" s="130">
        <v>1.0188051046210962</v>
      </c>
    </row>
    <row r="23" spans="1:11" x14ac:dyDescent="0.2">
      <c r="A23" s="245" t="s">
        <v>18</v>
      </c>
      <c r="B23" s="246">
        <v>8</v>
      </c>
      <c r="C23" s="246">
        <v>5</v>
      </c>
      <c r="D23" s="246">
        <v>57</v>
      </c>
      <c r="E23" s="130">
        <v>3.4285219341194475</v>
      </c>
      <c r="F23" s="246">
        <v>3</v>
      </c>
      <c r="G23" s="246">
        <v>11</v>
      </c>
      <c r="H23" s="130">
        <v>0.66164458377743718</v>
      </c>
      <c r="I23" s="246">
        <v>2</v>
      </c>
      <c r="J23" s="246">
        <v>6</v>
      </c>
      <c r="K23" s="130">
        <v>0.36089704569678394</v>
      </c>
    </row>
    <row r="24" spans="1:11" x14ac:dyDescent="0.2">
      <c r="A24" s="245" t="s">
        <v>19</v>
      </c>
      <c r="B24" s="246">
        <v>9</v>
      </c>
      <c r="C24" s="246">
        <v>9</v>
      </c>
      <c r="D24" s="246">
        <v>167</v>
      </c>
      <c r="E24" s="130">
        <v>3.9358944143294838</v>
      </c>
      <c r="F24" s="246">
        <v>9</v>
      </c>
      <c r="G24" s="246">
        <v>83</v>
      </c>
      <c r="H24" s="130">
        <v>1.9561630921517794</v>
      </c>
      <c r="I24" s="246">
        <v>9</v>
      </c>
      <c r="J24" s="246">
        <v>52</v>
      </c>
      <c r="K24" s="130">
        <v>1.2255479613481028</v>
      </c>
    </row>
    <row r="25" spans="1:11" x14ac:dyDescent="0.2">
      <c r="A25" s="245" t="s">
        <v>20</v>
      </c>
      <c r="B25" s="246">
        <v>8</v>
      </c>
      <c r="C25" s="246">
        <v>0</v>
      </c>
      <c r="D25" s="246">
        <v>0</v>
      </c>
      <c r="E25" s="130">
        <v>0</v>
      </c>
      <c r="F25" s="246">
        <v>0</v>
      </c>
      <c r="G25" s="246">
        <v>0</v>
      </c>
      <c r="H25" s="130">
        <v>0</v>
      </c>
      <c r="I25" s="246">
        <v>0</v>
      </c>
      <c r="J25" s="246">
        <v>0</v>
      </c>
      <c r="K25" s="130">
        <v>0</v>
      </c>
    </row>
    <row r="26" spans="1:11" ht="15" thickBot="1" x14ac:dyDescent="0.25">
      <c r="A26" s="247" t="s">
        <v>1</v>
      </c>
      <c r="B26" s="248">
        <v>183</v>
      </c>
      <c r="C26" s="248">
        <v>152</v>
      </c>
      <c r="D26" s="248">
        <v>1246</v>
      </c>
      <c r="E26" s="249">
        <v>2.4525173161303875</v>
      </c>
      <c r="F26" s="248">
        <v>162</v>
      </c>
      <c r="G26" s="248">
        <v>2271</v>
      </c>
      <c r="H26" s="249">
        <v>4.4700375802023355</v>
      </c>
      <c r="I26" s="248">
        <v>156</v>
      </c>
      <c r="J26" s="248">
        <v>908</v>
      </c>
      <c r="K26" s="250">
        <v>1.787227707099833</v>
      </c>
    </row>
    <row r="29" spans="1:11" ht="30.75" customHeight="1" x14ac:dyDescent="0.2">
      <c r="A29" s="396" t="s">
        <v>91</v>
      </c>
      <c r="B29" s="397"/>
      <c r="C29" s="397"/>
      <c r="D29" s="397"/>
      <c r="E29" s="397"/>
      <c r="F29" s="397"/>
      <c r="G29" s="397"/>
      <c r="H29" s="397"/>
      <c r="I29" s="397"/>
      <c r="J29" s="397"/>
      <c r="K29" s="397"/>
    </row>
    <row r="30" spans="1:11" ht="15" thickBot="1" x14ac:dyDescent="0.25"/>
    <row r="31" spans="1:11" x14ac:dyDescent="0.2">
      <c r="A31" s="402" t="s">
        <v>79</v>
      </c>
      <c r="B31" s="404" t="s">
        <v>82</v>
      </c>
      <c r="C31" s="404" t="s">
        <v>83</v>
      </c>
      <c r="D31" s="404"/>
      <c r="E31" s="404"/>
      <c r="F31" s="404" t="s">
        <v>84</v>
      </c>
      <c r="G31" s="404"/>
      <c r="H31" s="404"/>
      <c r="I31" s="404" t="s">
        <v>85</v>
      </c>
      <c r="J31" s="404"/>
      <c r="K31" s="406"/>
    </row>
    <row r="32" spans="1:11" x14ac:dyDescent="0.2">
      <c r="A32" s="403"/>
      <c r="B32" s="405"/>
      <c r="C32" s="407" t="s">
        <v>86</v>
      </c>
      <c r="D32" s="407" t="s">
        <v>87</v>
      </c>
      <c r="E32" s="407"/>
      <c r="F32" s="407" t="s">
        <v>86</v>
      </c>
      <c r="G32" s="407" t="s">
        <v>87</v>
      </c>
      <c r="H32" s="407"/>
      <c r="I32" s="407" t="s">
        <v>86</v>
      </c>
      <c r="J32" s="407" t="s">
        <v>87</v>
      </c>
      <c r="K32" s="412"/>
    </row>
    <row r="33" spans="1:11" x14ac:dyDescent="0.2">
      <c r="A33" s="403"/>
      <c r="B33" s="405"/>
      <c r="C33" s="407"/>
      <c r="D33" s="241" t="s">
        <v>51</v>
      </c>
      <c r="E33" s="241" t="s">
        <v>88</v>
      </c>
      <c r="F33" s="407"/>
      <c r="G33" s="241" t="s">
        <v>51</v>
      </c>
      <c r="H33" s="241" t="s">
        <v>88</v>
      </c>
      <c r="I33" s="407"/>
      <c r="J33" s="241" t="s">
        <v>51</v>
      </c>
      <c r="K33" s="242" t="s">
        <v>88</v>
      </c>
    </row>
    <row r="34" spans="1:11" x14ac:dyDescent="0.2">
      <c r="A34" s="251" t="s">
        <v>3</v>
      </c>
      <c r="B34" s="252">
        <v>15</v>
      </c>
      <c r="C34" s="76">
        <v>14</v>
      </c>
      <c r="D34" s="76">
        <v>74</v>
      </c>
      <c r="E34" s="77">
        <v>1.9660850331776849</v>
      </c>
      <c r="F34" s="76">
        <v>14</v>
      </c>
      <c r="G34" s="76">
        <v>259</v>
      </c>
      <c r="H34" s="77">
        <v>6.8812976161218975</v>
      </c>
      <c r="I34" s="76">
        <v>14</v>
      </c>
      <c r="J34" s="76">
        <v>50</v>
      </c>
      <c r="K34" s="82">
        <v>1.3284358332281654</v>
      </c>
    </row>
    <row r="35" spans="1:11" x14ac:dyDescent="0.2">
      <c r="A35" s="251" t="s">
        <v>4</v>
      </c>
      <c r="B35" s="252">
        <v>1</v>
      </c>
      <c r="C35" s="76">
        <v>0</v>
      </c>
      <c r="D35" s="76">
        <v>0</v>
      </c>
      <c r="E35" s="77">
        <v>0</v>
      </c>
      <c r="F35" s="76">
        <v>0</v>
      </c>
      <c r="G35" s="76">
        <v>0</v>
      </c>
      <c r="H35" s="77">
        <v>0</v>
      </c>
      <c r="I35" s="76">
        <v>0</v>
      </c>
      <c r="J35" s="76">
        <v>0</v>
      </c>
      <c r="K35" s="82">
        <v>0</v>
      </c>
    </row>
    <row r="36" spans="1:11" x14ac:dyDescent="0.2">
      <c r="A36" s="251" t="s">
        <v>5</v>
      </c>
      <c r="B36" s="252">
        <v>44</v>
      </c>
      <c r="C36" s="76">
        <v>30</v>
      </c>
      <c r="D36" s="76">
        <v>153</v>
      </c>
      <c r="E36" s="77">
        <v>1.8183412876851233</v>
      </c>
      <c r="F36" s="76">
        <v>43</v>
      </c>
      <c r="G36" s="76">
        <v>281</v>
      </c>
      <c r="H36" s="77">
        <v>3.3395679858792131</v>
      </c>
      <c r="I36" s="76">
        <v>40</v>
      </c>
      <c r="J36" s="76">
        <v>151</v>
      </c>
      <c r="K36" s="82">
        <v>1.7945721205258405</v>
      </c>
    </row>
    <row r="37" spans="1:11" x14ac:dyDescent="0.2">
      <c r="A37" s="251" t="s">
        <v>92</v>
      </c>
      <c r="B37" s="252">
        <v>1</v>
      </c>
      <c r="C37" s="76">
        <v>1</v>
      </c>
      <c r="D37" s="76">
        <v>10</v>
      </c>
      <c r="E37" s="77">
        <v>2.2363159825030636</v>
      </c>
      <c r="F37" s="76">
        <v>1</v>
      </c>
      <c r="G37" s="76">
        <v>14</v>
      </c>
      <c r="H37" s="77">
        <v>3.1308423755042898</v>
      </c>
      <c r="I37" s="76">
        <v>1</v>
      </c>
      <c r="J37" s="76">
        <v>4</v>
      </c>
      <c r="K37" s="82">
        <v>0.89452639300122549</v>
      </c>
    </row>
    <row r="38" spans="1:11" x14ac:dyDescent="0.2">
      <c r="A38" s="251" t="s">
        <v>6</v>
      </c>
      <c r="B38" s="252">
        <v>21</v>
      </c>
      <c r="C38" s="76">
        <v>21</v>
      </c>
      <c r="D38" s="76">
        <v>99</v>
      </c>
      <c r="E38" s="77">
        <v>2.3900077397624382</v>
      </c>
      <c r="F38" s="76">
        <v>21</v>
      </c>
      <c r="G38" s="76">
        <v>173</v>
      </c>
      <c r="H38" s="77">
        <v>4.1764781715040584</v>
      </c>
      <c r="I38" s="76">
        <v>21</v>
      </c>
      <c r="J38" s="76">
        <v>129</v>
      </c>
      <c r="K38" s="82">
        <v>3.1142525093874189</v>
      </c>
    </row>
    <row r="39" spans="1:11" x14ac:dyDescent="0.2">
      <c r="A39" s="251" t="s">
        <v>22</v>
      </c>
      <c r="B39" s="252">
        <v>5</v>
      </c>
      <c r="C39" s="76">
        <v>4</v>
      </c>
      <c r="D39" s="76">
        <v>17</v>
      </c>
      <c r="E39" s="77">
        <v>1.6214844785782825</v>
      </c>
      <c r="F39" s="76">
        <v>4</v>
      </c>
      <c r="G39" s="76">
        <v>37</v>
      </c>
      <c r="H39" s="77">
        <v>3.5291132769056732</v>
      </c>
      <c r="I39" s="76">
        <v>4</v>
      </c>
      <c r="J39" s="76">
        <v>35</v>
      </c>
      <c r="K39" s="82">
        <v>3.3383503970729338</v>
      </c>
    </row>
    <row r="40" spans="1:11" x14ac:dyDescent="0.2">
      <c r="A40" s="251" t="s">
        <v>7</v>
      </c>
      <c r="B40" s="252">
        <v>5</v>
      </c>
      <c r="C40" s="76">
        <v>5</v>
      </c>
      <c r="D40" s="76">
        <v>13</v>
      </c>
      <c r="E40" s="77">
        <v>0.95179523223803675</v>
      </c>
      <c r="F40" s="76">
        <v>5</v>
      </c>
      <c r="G40" s="76">
        <v>78</v>
      </c>
      <c r="H40" s="77">
        <v>5.71077139342822</v>
      </c>
      <c r="I40" s="76">
        <v>4</v>
      </c>
      <c r="J40" s="76">
        <v>28</v>
      </c>
      <c r="K40" s="82">
        <v>2.0500205002050018</v>
      </c>
    </row>
    <row r="41" spans="1:11" x14ac:dyDescent="0.2">
      <c r="A41" s="251" t="s">
        <v>8</v>
      </c>
      <c r="B41" s="252">
        <v>8</v>
      </c>
      <c r="C41" s="76">
        <v>8</v>
      </c>
      <c r="D41" s="76">
        <v>72</v>
      </c>
      <c r="E41" s="77">
        <v>1.9082371175442261</v>
      </c>
      <c r="F41" s="76">
        <v>8</v>
      </c>
      <c r="G41" s="76">
        <v>230</v>
      </c>
      <c r="H41" s="77">
        <v>6.0957574588218328</v>
      </c>
      <c r="I41" s="76">
        <v>8</v>
      </c>
      <c r="J41" s="76">
        <v>45</v>
      </c>
      <c r="K41" s="82">
        <v>1.1926481984651414</v>
      </c>
    </row>
    <row r="42" spans="1:11" x14ac:dyDescent="0.2">
      <c r="A42" s="251" t="s">
        <v>9</v>
      </c>
      <c r="B42" s="252">
        <v>12</v>
      </c>
      <c r="C42" s="76">
        <v>12</v>
      </c>
      <c r="D42" s="76">
        <v>174</v>
      </c>
      <c r="E42" s="77">
        <v>5.4315304086102865</v>
      </c>
      <c r="F42" s="76">
        <v>12</v>
      </c>
      <c r="G42" s="76">
        <v>102</v>
      </c>
      <c r="H42" s="77">
        <v>3.1840005843577539</v>
      </c>
      <c r="I42" s="76">
        <v>12</v>
      </c>
      <c r="J42" s="76">
        <v>97</v>
      </c>
      <c r="K42" s="82">
        <v>3.027922124340217</v>
      </c>
    </row>
    <row r="43" spans="1:11" x14ac:dyDescent="0.2">
      <c r="A43" s="251" t="s">
        <v>10</v>
      </c>
      <c r="B43" s="252">
        <v>4</v>
      </c>
      <c r="C43" s="76">
        <v>2</v>
      </c>
      <c r="D43" s="76">
        <v>18</v>
      </c>
      <c r="E43" s="77">
        <v>2.3654517881501382</v>
      </c>
      <c r="F43" s="76">
        <v>2</v>
      </c>
      <c r="G43" s="76">
        <v>66</v>
      </c>
      <c r="H43" s="77">
        <v>8.6733232232171726</v>
      </c>
      <c r="I43" s="76">
        <v>2</v>
      </c>
      <c r="J43" s="76">
        <v>13</v>
      </c>
      <c r="K43" s="82">
        <v>1.708381846997322</v>
      </c>
    </row>
    <row r="44" spans="1:11" x14ac:dyDescent="0.2">
      <c r="A44" s="251" t="s">
        <v>11</v>
      </c>
      <c r="B44" s="252">
        <v>5</v>
      </c>
      <c r="C44" s="76">
        <v>5</v>
      </c>
      <c r="D44" s="76">
        <v>28</v>
      </c>
      <c r="E44" s="77">
        <v>2.1302884410549185</v>
      </c>
      <c r="F44" s="76">
        <v>5</v>
      </c>
      <c r="G44" s="76">
        <v>56</v>
      </c>
      <c r="H44" s="77">
        <v>4.2605768821098371</v>
      </c>
      <c r="I44" s="76">
        <v>5</v>
      </c>
      <c r="J44" s="76">
        <v>20</v>
      </c>
      <c r="K44" s="82">
        <v>1.5216346007535138</v>
      </c>
    </row>
    <row r="45" spans="1:11" x14ac:dyDescent="0.2">
      <c r="A45" s="251" t="s">
        <v>12</v>
      </c>
      <c r="B45" s="252">
        <v>12</v>
      </c>
      <c r="C45" s="76">
        <v>12</v>
      </c>
      <c r="D45" s="76">
        <v>73</v>
      </c>
      <c r="E45" s="77">
        <v>1.4672844805320495</v>
      </c>
      <c r="F45" s="76">
        <v>12</v>
      </c>
      <c r="G45" s="76">
        <v>129</v>
      </c>
      <c r="H45" s="77">
        <v>2.5928725751867718</v>
      </c>
      <c r="I45" s="76">
        <v>12</v>
      </c>
      <c r="J45" s="76">
        <v>54</v>
      </c>
      <c r="K45" s="82">
        <v>1.0853885198456255</v>
      </c>
    </row>
    <row r="46" spans="1:11" x14ac:dyDescent="0.2">
      <c r="A46" s="251" t="s">
        <v>13</v>
      </c>
      <c r="B46" s="252">
        <v>4</v>
      </c>
      <c r="C46" s="76">
        <v>4</v>
      </c>
      <c r="D46" s="76">
        <v>15</v>
      </c>
      <c r="E46" s="77">
        <v>1.3229846533780207</v>
      </c>
      <c r="F46" s="76">
        <v>4</v>
      </c>
      <c r="G46" s="76">
        <v>33</v>
      </c>
      <c r="H46" s="77">
        <v>2.9105662374316461</v>
      </c>
      <c r="I46" s="76">
        <v>4</v>
      </c>
      <c r="J46" s="76">
        <v>12</v>
      </c>
      <c r="K46" s="82">
        <v>1.0583877227024168</v>
      </c>
    </row>
    <row r="47" spans="1:11" x14ac:dyDescent="0.2">
      <c r="A47" s="251" t="s">
        <v>14</v>
      </c>
      <c r="B47" s="252">
        <v>3</v>
      </c>
      <c r="C47" s="76">
        <v>3</v>
      </c>
      <c r="D47" s="76">
        <v>4</v>
      </c>
      <c r="E47" s="77">
        <v>1.4830964086820464</v>
      </c>
      <c r="F47" s="76">
        <v>2</v>
      </c>
      <c r="G47" s="76">
        <v>14</v>
      </c>
      <c r="H47" s="77">
        <v>5.1908374303871616</v>
      </c>
      <c r="I47" s="76">
        <v>2</v>
      </c>
      <c r="J47" s="76">
        <v>13</v>
      </c>
      <c r="K47" s="82">
        <v>4.8200633282166505</v>
      </c>
    </row>
    <row r="48" spans="1:11" x14ac:dyDescent="0.2">
      <c r="A48" s="251" t="s">
        <v>15</v>
      </c>
      <c r="B48" s="252">
        <v>10</v>
      </c>
      <c r="C48" s="76">
        <v>9</v>
      </c>
      <c r="D48" s="76">
        <v>91</v>
      </c>
      <c r="E48" s="77">
        <v>1.885664103959356</v>
      </c>
      <c r="F48" s="76">
        <v>9</v>
      </c>
      <c r="G48" s="76">
        <v>51</v>
      </c>
      <c r="H48" s="77">
        <v>1.0568007615596391</v>
      </c>
      <c r="I48" s="76">
        <v>8</v>
      </c>
      <c r="J48" s="76">
        <v>52</v>
      </c>
      <c r="K48" s="82">
        <v>1.0775223451196319</v>
      </c>
    </row>
    <row r="49" spans="1:11" x14ac:dyDescent="0.2">
      <c r="A49" s="251" t="s">
        <v>16</v>
      </c>
      <c r="B49" s="252">
        <v>6</v>
      </c>
      <c r="C49" s="76">
        <v>6</v>
      </c>
      <c r="D49" s="76">
        <v>45</v>
      </c>
      <c r="E49" s="77">
        <v>1.3126199953445745</v>
      </c>
      <c r="F49" s="76">
        <v>6</v>
      </c>
      <c r="G49" s="76">
        <v>207</v>
      </c>
      <c r="H49" s="77">
        <v>6.0380519785850426</v>
      </c>
      <c r="I49" s="76">
        <v>6</v>
      </c>
      <c r="J49" s="76">
        <v>72</v>
      </c>
      <c r="K49" s="82">
        <v>2.1001919925513191</v>
      </c>
    </row>
    <row r="50" spans="1:11" x14ac:dyDescent="0.2">
      <c r="A50" s="251" t="s">
        <v>17</v>
      </c>
      <c r="B50" s="252">
        <v>2</v>
      </c>
      <c r="C50" s="76">
        <v>2</v>
      </c>
      <c r="D50" s="76">
        <v>4</v>
      </c>
      <c r="E50" s="77">
        <v>0.81504408369687698</v>
      </c>
      <c r="F50" s="76">
        <v>2</v>
      </c>
      <c r="G50" s="76">
        <v>24</v>
      </c>
      <c r="H50" s="77">
        <v>4.8902645021812612</v>
      </c>
      <c r="I50" s="76">
        <v>2</v>
      </c>
      <c r="J50" s="76">
        <v>5</v>
      </c>
      <c r="K50" s="82">
        <v>1.0188051046210962</v>
      </c>
    </row>
    <row r="51" spans="1:11" x14ac:dyDescent="0.2">
      <c r="A51" s="251" t="s">
        <v>18</v>
      </c>
      <c r="B51" s="252">
        <v>8</v>
      </c>
      <c r="C51" s="76">
        <v>5</v>
      </c>
      <c r="D51" s="76">
        <v>57</v>
      </c>
      <c r="E51" s="77">
        <v>3.4285219341194475</v>
      </c>
      <c r="F51" s="76">
        <v>3</v>
      </c>
      <c r="G51" s="76">
        <v>11</v>
      </c>
      <c r="H51" s="77">
        <v>0.66164458377743718</v>
      </c>
      <c r="I51" s="76">
        <v>2</v>
      </c>
      <c r="J51" s="76">
        <v>6</v>
      </c>
      <c r="K51" s="82">
        <v>0.36089704569678394</v>
      </c>
    </row>
    <row r="52" spans="1:11" x14ac:dyDescent="0.2">
      <c r="A52" s="251" t="s">
        <v>19</v>
      </c>
      <c r="B52" s="252">
        <v>9</v>
      </c>
      <c r="C52" s="76">
        <v>9</v>
      </c>
      <c r="D52" s="76">
        <v>167</v>
      </c>
      <c r="E52" s="77">
        <v>3.9358944143294838</v>
      </c>
      <c r="F52" s="76">
        <v>9</v>
      </c>
      <c r="G52" s="76">
        <v>74</v>
      </c>
      <c r="H52" s="77">
        <v>1.7440490219184541</v>
      </c>
      <c r="I52" s="76">
        <v>9</v>
      </c>
      <c r="J52" s="76">
        <v>52</v>
      </c>
      <c r="K52" s="82">
        <v>1.2255479613481028</v>
      </c>
    </row>
    <row r="53" spans="1:11" x14ac:dyDescent="0.2">
      <c r="A53" s="251" t="s">
        <v>20</v>
      </c>
      <c r="B53" s="252">
        <v>8</v>
      </c>
      <c r="C53" s="76">
        <v>0</v>
      </c>
      <c r="D53" s="76">
        <v>0</v>
      </c>
      <c r="E53" s="77">
        <v>0</v>
      </c>
      <c r="F53" s="76">
        <v>0</v>
      </c>
      <c r="G53" s="76">
        <v>0</v>
      </c>
      <c r="H53" s="77">
        <v>0</v>
      </c>
      <c r="I53" s="76">
        <v>0</v>
      </c>
      <c r="J53" s="76">
        <v>0</v>
      </c>
      <c r="K53" s="82">
        <v>0</v>
      </c>
    </row>
    <row r="54" spans="1:11" ht="15" thickBot="1" x14ac:dyDescent="0.25">
      <c r="A54" s="54" t="s">
        <v>1</v>
      </c>
      <c r="B54" s="59">
        <v>183</v>
      </c>
      <c r="C54" s="59">
        <v>152</v>
      </c>
      <c r="D54" s="59">
        <v>1114</v>
      </c>
      <c r="E54" s="79">
        <v>2.1927000723669758</v>
      </c>
      <c r="F54" s="59">
        <v>162</v>
      </c>
      <c r="G54" s="59">
        <v>1839</v>
      </c>
      <c r="H54" s="79">
        <v>3.6197266006129873</v>
      </c>
      <c r="I54" s="78">
        <v>156</v>
      </c>
      <c r="J54" s="78">
        <v>838</v>
      </c>
      <c r="K54" s="80">
        <v>1.6494458354071142</v>
      </c>
    </row>
    <row r="57" spans="1:11" ht="31.5" customHeight="1" x14ac:dyDescent="0.2">
      <c r="A57" s="396" t="s">
        <v>105</v>
      </c>
      <c r="B57" s="397"/>
      <c r="C57" s="397"/>
      <c r="D57" s="397"/>
      <c r="E57" s="397"/>
      <c r="F57" s="397"/>
      <c r="G57" s="397"/>
      <c r="H57" s="397"/>
      <c r="I57" s="397"/>
      <c r="J57" s="397"/>
      <c r="K57" s="397"/>
    </row>
    <row r="58" spans="1:11" ht="15" thickBot="1" x14ac:dyDescent="0.25"/>
    <row r="59" spans="1:11" x14ac:dyDescent="0.2">
      <c r="A59" s="413" t="s">
        <v>79</v>
      </c>
      <c r="B59" s="408" t="s">
        <v>93</v>
      </c>
      <c r="C59" s="408"/>
      <c r="D59" s="408"/>
      <c r="E59" s="408" t="s">
        <v>94</v>
      </c>
      <c r="F59" s="408"/>
      <c r="G59" s="408"/>
      <c r="H59" s="408" t="s">
        <v>95</v>
      </c>
      <c r="I59" s="408" t="s">
        <v>96</v>
      </c>
      <c r="J59" s="408" t="s">
        <v>97</v>
      </c>
      <c r="K59" s="410" t="s">
        <v>98</v>
      </c>
    </row>
    <row r="60" spans="1:11" ht="25.5" x14ac:dyDescent="0.2">
      <c r="A60" s="414"/>
      <c r="B60" s="253" t="s">
        <v>99</v>
      </c>
      <c r="C60" s="254" t="s">
        <v>100</v>
      </c>
      <c r="D60" s="254" t="s">
        <v>101</v>
      </c>
      <c r="E60" s="254" t="s">
        <v>102</v>
      </c>
      <c r="F60" s="254" t="s">
        <v>100</v>
      </c>
      <c r="G60" s="254" t="s">
        <v>101</v>
      </c>
      <c r="H60" s="409"/>
      <c r="I60" s="409"/>
      <c r="J60" s="409"/>
      <c r="K60" s="411"/>
    </row>
    <row r="61" spans="1:11" x14ac:dyDescent="0.2">
      <c r="A61" s="255" t="s">
        <v>3</v>
      </c>
      <c r="B61" s="256">
        <v>28</v>
      </c>
      <c r="C61" s="257">
        <v>326</v>
      </c>
      <c r="D61" s="258">
        <v>23</v>
      </c>
      <c r="E61" s="258">
        <v>5</v>
      </c>
      <c r="F61" s="257">
        <v>85</v>
      </c>
      <c r="G61" s="258"/>
      <c r="H61" s="258">
        <v>411</v>
      </c>
      <c r="I61" s="258">
        <v>23</v>
      </c>
      <c r="J61" s="259">
        <f>1.09890051126948*10</f>
        <v>10.989005112694802</v>
      </c>
      <c r="K61" s="260">
        <v>0.61495649049143575</v>
      </c>
    </row>
    <row r="62" spans="1:11" x14ac:dyDescent="0.2">
      <c r="A62" s="255" t="s">
        <v>103</v>
      </c>
      <c r="B62" s="256">
        <v>2</v>
      </c>
      <c r="C62" s="257">
        <v>15</v>
      </c>
      <c r="D62" s="258">
        <v>9</v>
      </c>
      <c r="E62" s="258"/>
      <c r="F62" s="257"/>
      <c r="G62" s="258"/>
      <c r="H62" s="258">
        <v>15</v>
      </c>
      <c r="I62" s="258">
        <v>9</v>
      </c>
      <c r="J62" s="259">
        <v>14.011751188663562</v>
      </c>
      <c r="K62" s="260">
        <v>8.4070507131981369</v>
      </c>
    </row>
    <row r="63" spans="1:11" x14ac:dyDescent="0.2">
      <c r="A63" s="255" t="s">
        <v>5</v>
      </c>
      <c r="B63" s="256">
        <v>53</v>
      </c>
      <c r="C63" s="257">
        <v>796</v>
      </c>
      <c r="D63" s="258">
        <v>49</v>
      </c>
      <c r="E63" s="258"/>
      <c r="F63" s="257"/>
      <c r="G63" s="258"/>
      <c r="H63" s="258">
        <v>796</v>
      </c>
      <c r="I63" s="258">
        <v>49</v>
      </c>
      <c r="J63" s="259">
        <v>9.5759536735571835</v>
      </c>
      <c r="K63" s="260">
        <v>0.58947453518128379</v>
      </c>
    </row>
    <row r="64" spans="1:11" x14ac:dyDescent="0.2">
      <c r="A64" s="255" t="s">
        <v>104</v>
      </c>
      <c r="B64" s="256">
        <v>4</v>
      </c>
      <c r="C64" s="257">
        <v>63</v>
      </c>
      <c r="D64" s="258">
        <v>8</v>
      </c>
      <c r="E64" s="258"/>
      <c r="F64" s="257"/>
      <c r="G64" s="258"/>
      <c r="H64" s="258">
        <v>63</v>
      </c>
      <c r="I64" s="258">
        <v>8</v>
      </c>
      <c r="J64" s="259">
        <v>15.088772276895737</v>
      </c>
      <c r="K64" s="260">
        <v>1.9160345748439032</v>
      </c>
    </row>
    <row r="65" spans="1:11" x14ac:dyDescent="0.2">
      <c r="A65" s="255" t="s">
        <v>92</v>
      </c>
      <c r="B65" s="256">
        <v>3</v>
      </c>
      <c r="C65" s="257">
        <v>47</v>
      </c>
      <c r="D65" s="258">
        <v>0</v>
      </c>
      <c r="E65" s="258"/>
      <c r="F65" s="257"/>
      <c r="G65" s="258"/>
      <c r="H65" s="258">
        <v>47</v>
      </c>
      <c r="I65" s="258">
        <v>0</v>
      </c>
      <c r="J65" s="259">
        <v>10.67616466734661</v>
      </c>
      <c r="K65" s="260">
        <v>0</v>
      </c>
    </row>
    <row r="66" spans="1:11" x14ac:dyDescent="0.2">
      <c r="A66" s="255" t="s">
        <v>6</v>
      </c>
      <c r="B66" s="256">
        <v>35</v>
      </c>
      <c r="C66" s="257">
        <v>545</v>
      </c>
      <c r="D66" s="258">
        <v>33</v>
      </c>
      <c r="E66" s="258">
        <v>4</v>
      </c>
      <c r="F66" s="257">
        <v>344</v>
      </c>
      <c r="G66" s="258"/>
      <c r="H66" s="258">
        <v>889</v>
      </c>
      <c r="I66" s="258">
        <v>33</v>
      </c>
      <c r="J66" s="259">
        <v>21.683011445898327</v>
      </c>
      <c r="K66" s="260">
        <v>0.8048811897802528</v>
      </c>
    </row>
    <row r="67" spans="1:11" x14ac:dyDescent="0.2">
      <c r="A67" s="255" t="s">
        <v>22</v>
      </c>
      <c r="B67" s="256">
        <v>3</v>
      </c>
      <c r="C67" s="257">
        <v>36</v>
      </c>
      <c r="D67" s="258">
        <v>0</v>
      </c>
      <c r="E67" s="258"/>
      <c r="F67" s="257"/>
      <c r="G67" s="258"/>
      <c r="H67" s="258">
        <v>36</v>
      </c>
      <c r="I67" s="258">
        <v>0</v>
      </c>
      <c r="J67" s="259">
        <v>3.452962497949803</v>
      </c>
      <c r="K67" s="260">
        <v>0</v>
      </c>
    </row>
    <row r="68" spans="1:11" x14ac:dyDescent="0.2">
      <c r="A68" s="255" t="s">
        <v>7</v>
      </c>
      <c r="B68" s="256">
        <v>10</v>
      </c>
      <c r="C68" s="257">
        <v>162</v>
      </c>
      <c r="D68" s="258">
        <v>6</v>
      </c>
      <c r="E68" s="258"/>
      <c r="F68" s="257"/>
      <c r="G68" s="258"/>
      <c r="H68" s="258">
        <v>162</v>
      </c>
      <c r="I68" s="258">
        <v>6</v>
      </c>
      <c r="J68" s="259">
        <v>11.886819864783755</v>
      </c>
      <c r="K68" s="260">
        <v>0.44025258758458352</v>
      </c>
    </row>
    <row r="69" spans="1:11" x14ac:dyDescent="0.2">
      <c r="A69" s="255" t="s">
        <v>8</v>
      </c>
      <c r="B69" s="256">
        <v>16</v>
      </c>
      <c r="C69" s="257">
        <v>233</v>
      </c>
      <c r="D69" s="258">
        <v>9</v>
      </c>
      <c r="E69" s="258">
        <v>6</v>
      </c>
      <c r="F69" s="257">
        <v>213</v>
      </c>
      <c r="G69" s="258">
        <v>10</v>
      </c>
      <c r="H69" s="258">
        <v>446</v>
      </c>
      <c r="I69" s="258">
        <v>19</v>
      </c>
      <c r="J69" s="259">
        <v>11.933436042936824</v>
      </c>
      <c r="K69" s="260">
        <v>0.50837507806233106</v>
      </c>
    </row>
    <row r="70" spans="1:11" x14ac:dyDescent="0.2">
      <c r="A70" s="255" t="s">
        <v>9</v>
      </c>
      <c r="B70" s="256">
        <v>29</v>
      </c>
      <c r="C70" s="257">
        <v>251</v>
      </c>
      <c r="D70" s="258">
        <v>44</v>
      </c>
      <c r="E70" s="258">
        <v>2</v>
      </c>
      <c r="F70" s="257">
        <v>94</v>
      </c>
      <c r="G70" s="258">
        <v>6</v>
      </c>
      <c r="H70" s="258">
        <v>345</v>
      </c>
      <c r="I70" s="258">
        <v>50</v>
      </c>
      <c r="J70" s="259">
        <v>10.856126741660999</v>
      </c>
      <c r="K70" s="260">
        <v>1.5733517016899998</v>
      </c>
    </row>
    <row r="71" spans="1:11" x14ac:dyDescent="0.2">
      <c r="A71" s="255" t="s">
        <v>10</v>
      </c>
      <c r="B71" s="256">
        <v>3</v>
      </c>
      <c r="C71" s="257">
        <v>37</v>
      </c>
      <c r="D71" s="258">
        <v>3</v>
      </c>
      <c r="E71" s="258"/>
      <c r="F71" s="257"/>
      <c r="G71" s="258"/>
      <c r="H71" s="258">
        <v>37</v>
      </c>
      <c r="I71" s="258">
        <v>3</v>
      </c>
      <c r="J71" s="259">
        <v>4.8945683519856074</v>
      </c>
      <c r="K71" s="260">
        <v>0.39685689340423846</v>
      </c>
    </row>
    <row r="72" spans="1:11" x14ac:dyDescent="0.2">
      <c r="A72" s="255" t="s">
        <v>11</v>
      </c>
      <c r="B72" s="256">
        <v>14</v>
      </c>
      <c r="C72" s="257">
        <v>164</v>
      </c>
      <c r="D72" s="258">
        <v>4</v>
      </c>
      <c r="E72" s="258"/>
      <c r="F72" s="257"/>
      <c r="G72" s="258"/>
      <c r="H72" s="258">
        <v>164</v>
      </c>
      <c r="I72" s="258">
        <v>4</v>
      </c>
      <c r="J72" s="259">
        <v>12.572618370435336</v>
      </c>
      <c r="K72" s="260">
        <v>0.30664922854720328</v>
      </c>
    </row>
    <row r="73" spans="1:11" x14ac:dyDescent="0.2">
      <c r="A73" s="255" t="s">
        <v>12</v>
      </c>
      <c r="B73" s="256">
        <v>25</v>
      </c>
      <c r="C73" s="257">
        <v>297</v>
      </c>
      <c r="D73" s="258">
        <v>42</v>
      </c>
      <c r="E73" s="258">
        <v>1</v>
      </c>
      <c r="F73" s="257">
        <v>60</v>
      </c>
      <c r="G73" s="258"/>
      <c r="H73" s="258">
        <v>357</v>
      </c>
      <c r="I73" s="258">
        <v>42</v>
      </c>
      <c r="J73" s="259">
        <v>7.2531535472288988</v>
      </c>
      <c r="K73" s="260">
        <v>0.85331218202692938</v>
      </c>
    </row>
    <row r="74" spans="1:11" x14ac:dyDescent="0.2">
      <c r="A74" s="255" t="s">
        <v>13</v>
      </c>
      <c r="B74" s="256">
        <v>7</v>
      </c>
      <c r="C74" s="257">
        <v>76</v>
      </c>
      <c r="D74" s="258">
        <v>7</v>
      </c>
      <c r="E74" s="258">
        <v>1</v>
      </c>
      <c r="F74" s="257">
        <v>24</v>
      </c>
      <c r="G74" s="258"/>
      <c r="H74" s="258">
        <v>100</v>
      </c>
      <c r="I74" s="258">
        <v>7</v>
      </c>
      <c r="J74" s="259">
        <v>8.8887308670068084</v>
      </c>
      <c r="K74" s="260">
        <v>0.62221116069047655</v>
      </c>
    </row>
    <row r="75" spans="1:11" x14ac:dyDescent="0.2">
      <c r="A75" s="255" t="s">
        <v>14</v>
      </c>
      <c r="B75" s="256">
        <v>3</v>
      </c>
      <c r="C75" s="257">
        <v>23</v>
      </c>
      <c r="D75" s="258">
        <v>4</v>
      </c>
      <c r="E75" s="258"/>
      <c r="F75" s="257"/>
      <c r="G75" s="258"/>
      <c r="H75" s="258">
        <v>23</v>
      </c>
      <c r="I75" s="258">
        <v>4</v>
      </c>
      <c r="J75" s="259">
        <v>8.6070113462862619</v>
      </c>
      <c r="K75" s="260">
        <v>1.4968715384845674</v>
      </c>
    </row>
    <row r="76" spans="1:11" x14ac:dyDescent="0.2">
      <c r="A76" s="255" t="s">
        <v>15</v>
      </c>
      <c r="B76" s="256">
        <v>22</v>
      </c>
      <c r="C76" s="257">
        <v>180</v>
      </c>
      <c r="D76" s="258">
        <v>25</v>
      </c>
      <c r="E76" s="258">
        <v>3</v>
      </c>
      <c r="F76" s="257">
        <v>331</v>
      </c>
      <c r="G76" s="258">
        <v>3</v>
      </c>
      <c r="H76" s="258">
        <v>511</v>
      </c>
      <c r="I76" s="258">
        <v>28</v>
      </c>
      <c r="J76" s="259">
        <v>10.752233403001913</v>
      </c>
      <c r="K76" s="260">
        <v>0.58916347413709114</v>
      </c>
    </row>
    <row r="77" spans="1:11" x14ac:dyDescent="0.2">
      <c r="A77" s="255" t="s">
        <v>16</v>
      </c>
      <c r="B77" s="256">
        <v>15</v>
      </c>
      <c r="C77" s="257">
        <v>208</v>
      </c>
      <c r="D77" s="258">
        <v>11</v>
      </c>
      <c r="E77" s="258">
        <v>1</v>
      </c>
      <c r="F77" s="257">
        <v>16</v>
      </c>
      <c r="G77" s="258"/>
      <c r="H77" s="258">
        <v>224</v>
      </c>
      <c r="I77" s="258">
        <v>11</v>
      </c>
      <c r="J77" s="259">
        <v>6.6141901544236239</v>
      </c>
      <c r="K77" s="260">
        <v>0.32480398079758865</v>
      </c>
    </row>
    <row r="78" spans="1:11" x14ac:dyDescent="0.2">
      <c r="A78" s="255" t="s">
        <v>17</v>
      </c>
      <c r="B78" s="256">
        <v>5</v>
      </c>
      <c r="C78" s="257">
        <v>34</v>
      </c>
      <c r="D78" s="258">
        <v>4</v>
      </c>
      <c r="E78" s="258"/>
      <c r="F78" s="257"/>
      <c r="G78" s="258"/>
      <c r="H78" s="258">
        <v>34</v>
      </c>
      <c r="I78" s="258">
        <v>4</v>
      </c>
      <c r="J78" s="259">
        <v>6.9900166115688886</v>
      </c>
      <c r="K78" s="260">
        <v>0.82235489547869278</v>
      </c>
    </row>
    <row r="79" spans="1:11" x14ac:dyDescent="0.2">
      <c r="A79" s="255" t="s">
        <v>18</v>
      </c>
      <c r="B79" s="256">
        <v>10</v>
      </c>
      <c r="C79" s="257">
        <v>92</v>
      </c>
      <c r="D79" s="258">
        <v>9</v>
      </c>
      <c r="E79" s="258"/>
      <c r="F79" s="257"/>
      <c r="G79" s="258"/>
      <c r="H79" s="258">
        <v>92</v>
      </c>
      <c r="I79" s="258">
        <v>9</v>
      </c>
      <c r="J79" s="259">
        <v>5.5949567546331718</v>
      </c>
      <c r="K79" s="260">
        <v>0.54733272599672333</v>
      </c>
    </row>
    <row r="80" spans="1:11" x14ac:dyDescent="0.2">
      <c r="A80" s="255" t="s">
        <v>19</v>
      </c>
      <c r="B80" s="256">
        <v>36</v>
      </c>
      <c r="C80" s="257">
        <v>399</v>
      </c>
      <c r="D80" s="258">
        <v>2</v>
      </c>
      <c r="E80" s="258">
        <v>5</v>
      </c>
      <c r="F80" s="257">
        <v>107</v>
      </c>
      <c r="G80" s="258">
        <v>2</v>
      </c>
      <c r="H80" s="258">
        <v>506</v>
      </c>
      <c r="I80" s="258">
        <v>4</v>
      </c>
      <c r="J80" s="259">
        <v>12.064679078344353</v>
      </c>
      <c r="K80" s="260">
        <v>9.5372957141062087E-2</v>
      </c>
    </row>
    <row r="81" spans="1:11" x14ac:dyDescent="0.2">
      <c r="A81" s="255" t="s">
        <v>20</v>
      </c>
      <c r="B81" s="256">
        <v>6</v>
      </c>
      <c r="C81" s="257">
        <v>72</v>
      </c>
      <c r="D81" s="258">
        <v>4</v>
      </c>
      <c r="E81" s="258"/>
      <c r="F81" s="257"/>
      <c r="G81" s="258"/>
      <c r="H81" s="258">
        <v>72</v>
      </c>
      <c r="I81" s="258">
        <v>4</v>
      </c>
      <c r="J81" s="259">
        <v>5.0607109596021713</v>
      </c>
      <c r="K81" s="260">
        <v>0.28115060886678733</v>
      </c>
    </row>
    <row r="82" spans="1:11" ht="15" thickBot="1" x14ac:dyDescent="0.25">
      <c r="A82" s="261" t="s">
        <v>1</v>
      </c>
      <c r="B82" s="262">
        <v>329</v>
      </c>
      <c r="C82" s="263">
        <v>4056</v>
      </c>
      <c r="D82" s="264">
        <v>296</v>
      </c>
      <c r="E82" s="264">
        <v>28</v>
      </c>
      <c r="F82" s="265">
        <v>1274</v>
      </c>
      <c r="G82" s="265">
        <v>21</v>
      </c>
      <c r="H82" s="264">
        <v>5330</v>
      </c>
      <c r="I82" s="264">
        <v>317</v>
      </c>
      <c r="J82" s="266">
        <v>10.512935180535599</v>
      </c>
      <c r="K82" s="267">
        <v>0.62525336814817734</v>
      </c>
    </row>
  </sheetData>
  <mergeCells count="32">
    <mergeCell ref="J59:J60"/>
    <mergeCell ref="K59:K60"/>
    <mergeCell ref="F32:F33"/>
    <mergeCell ref="G32:H32"/>
    <mergeCell ref="I32:I33"/>
    <mergeCell ref="J32:K32"/>
    <mergeCell ref="A57:K57"/>
    <mergeCell ref="A59:A60"/>
    <mergeCell ref="B59:D59"/>
    <mergeCell ref="E59:G59"/>
    <mergeCell ref="H59:H60"/>
    <mergeCell ref="I59:I60"/>
    <mergeCell ref="A29:K29"/>
    <mergeCell ref="A31:A33"/>
    <mergeCell ref="B31:B33"/>
    <mergeCell ref="C31:E31"/>
    <mergeCell ref="F31:H31"/>
    <mergeCell ref="I31:K31"/>
    <mergeCell ref="C32:C33"/>
    <mergeCell ref="D32:E32"/>
    <mergeCell ref="F4:F5"/>
    <mergeCell ref="G4:H4"/>
    <mergeCell ref="I4:I5"/>
    <mergeCell ref="J4:K4"/>
    <mergeCell ref="A1:K1"/>
    <mergeCell ref="A3:A5"/>
    <mergeCell ref="B3:B5"/>
    <mergeCell ref="C3:E3"/>
    <mergeCell ref="F3:H3"/>
    <mergeCell ref="I3:K3"/>
    <mergeCell ref="C4:C5"/>
    <mergeCell ref="D4:E4"/>
  </mergeCells>
  <pageMargins left="0.7" right="0.7" top="0.75" bottom="0.75" header="0.3" footer="0.3"/>
  <pageSetup paperSize="9" scale="56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18"/>
  <sheetViews>
    <sheetView tabSelected="1" workbookViewId="0">
      <selection activeCell="E23" sqref="E23"/>
    </sheetView>
  </sheetViews>
  <sheetFormatPr defaultRowHeight="14.25" x14ac:dyDescent="0.2"/>
  <cols>
    <col min="1" max="1" width="17.75" bestFit="1" customWidth="1"/>
    <col min="3" max="3" width="9.125" bestFit="1" customWidth="1"/>
    <col min="4" max="4" width="14.875" bestFit="1" customWidth="1"/>
    <col min="5" max="5" width="28.625" bestFit="1" customWidth="1"/>
    <col min="6" max="6" width="8.875" bestFit="1" customWidth="1"/>
  </cols>
  <sheetData>
    <row r="4" spans="1:6" ht="15" thickBot="1" x14ac:dyDescent="0.25">
      <c r="A4" s="60"/>
      <c r="C4" s="60"/>
      <c r="D4" s="60"/>
      <c r="E4" s="60"/>
      <c r="F4" s="60"/>
    </row>
    <row r="5" spans="1:6" ht="30" customHeight="1" x14ac:dyDescent="0.2">
      <c r="A5" s="377" t="s">
        <v>230</v>
      </c>
      <c r="B5" s="348"/>
      <c r="C5" s="340" t="s">
        <v>212</v>
      </c>
      <c r="D5" s="349" t="s">
        <v>213</v>
      </c>
      <c r="E5" s="340" t="s">
        <v>242</v>
      </c>
      <c r="F5" s="350" t="s">
        <v>215</v>
      </c>
    </row>
    <row r="6" spans="1:6" ht="15" thickBot="1" x14ac:dyDescent="0.25">
      <c r="A6" t="s">
        <v>232</v>
      </c>
      <c r="B6" s="337" t="s">
        <v>1</v>
      </c>
      <c r="C6" s="338">
        <v>34382109</v>
      </c>
      <c r="D6" s="355">
        <v>379080726.42999995</v>
      </c>
      <c r="E6" s="355">
        <v>124.26115811480153</v>
      </c>
      <c r="F6" s="356">
        <v>37.229042144011864</v>
      </c>
    </row>
    <row r="7" spans="1:6" ht="15" thickBot="1" x14ac:dyDescent="0.25">
      <c r="A7" t="s">
        <v>233</v>
      </c>
      <c r="B7" s="363" t="s">
        <v>1</v>
      </c>
      <c r="C7" s="364">
        <v>639272.02307999996</v>
      </c>
      <c r="D7" s="365">
        <v>1758466.5270600005</v>
      </c>
      <c r="E7" s="365">
        <v>3.3152629850183577</v>
      </c>
      <c r="F7" s="366">
        <v>0.73959077136432672</v>
      </c>
    </row>
    <row r="8" spans="1:6" x14ac:dyDescent="0.2">
      <c r="B8" s="60"/>
      <c r="C8" s="60"/>
      <c r="D8" s="60"/>
      <c r="E8" s="60"/>
    </row>
    <row r="9" spans="1:6" ht="15" thickBot="1" x14ac:dyDescent="0.25">
      <c r="A9" s="60" t="s">
        <v>240</v>
      </c>
      <c r="C9" s="60"/>
      <c r="D9" s="60"/>
      <c r="E9" s="60"/>
      <c r="F9" s="60"/>
    </row>
    <row r="10" spans="1:6" ht="25.5" x14ac:dyDescent="0.2">
      <c r="A10" s="377" t="s">
        <v>230</v>
      </c>
      <c r="B10" s="348" t="s">
        <v>2</v>
      </c>
      <c r="C10" s="340" t="s">
        <v>212</v>
      </c>
      <c r="D10" s="349" t="s">
        <v>213</v>
      </c>
      <c r="E10" s="340" t="s">
        <v>242</v>
      </c>
      <c r="F10" s="350" t="s">
        <v>215</v>
      </c>
    </row>
    <row r="11" spans="1:6" ht="15" thickBot="1" x14ac:dyDescent="0.25">
      <c r="A11" t="s">
        <v>232</v>
      </c>
      <c r="B11" s="337" t="s">
        <v>1</v>
      </c>
      <c r="C11" s="338">
        <v>4605169</v>
      </c>
      <c r="D11" s="355">
        <v>65768632.089999996</v>
      </c>
      <c r="E11" s="355">
        <v>14.250096258446369</v>
      </c>
      <c r="F11" s="356">
        <v>2.6357394375092142</v>
      </c>
    </row>
    <row r="12" spans="1:6" ht="15" thickBot="1" x14ac:dyDescent="0.25">
      <c r="A12" t="s">
        <v>233</v>
      </c>
      <c r="B12" s="363" t="s">
        <v>1</v>
      </c>
      <c r="C12" s="364">
        <v>6698921.1663599992</v>
      </c>
      <c r="D12" s="364">
        <v>154869197.25059</v>
      </c>
      <c r="E12" s="365">
        <v>9.0559764882642604</v>
      </c>
      <c r="F12" s="366">
        <v>5.3742626070081716</v>
      </c>
    </row>
    <row r="13" spans="1:6" x14ac:dyDescent="0.2">
      <c r="C13" s="60"/>
      <c r="D13" s="60"/>
      <c r="E13" s="60"/>
      <c r="F13" s="60"/>
    </row>
    <row r="14" spans="1:6" ht="15" thickBot="1" x14ac:dyDescent="0.25">
      <c r="A14" s="60" t="s">
        <v>241</v>
      </c>
      <c r="C14" s="60"/>
      <c r="D14" s="60"/>
      <c r="E14" s="60"/>
      <c r="F14" s="60"/>
    </row>
    <row r="15" spans="1:6" ht="25.5" x14ac:dyDescent="0.2">
      <c r="A15" s="377" t="s">
        <v>230</v>
      </c>
      <c r="B15" s="348" t="s">
        <v>2</v>
      </c>
      <c r="C15" s="340" t="s">
        <v>212</v>
      </c>
      <c r="D15" s="349" t="s">
        <v>213</v>
      </c>
      <c r="E15" s="340" t="s">
        <v>242</v>
      </c>
      <c r="F15" s="350" t="s">
        <v>215</v>
      </c>
    </row>
    <row r="16" spans="1:6" ht="15" thickBot="1" x14ac:dyDescent="0.25">
      <c r="A16" t="s">
        <v>232</v>
      </c>
      <c r="B16" s="337" t="s">
        <v>1</v>
      </c>
      <c r="C16" s="338">
        <v>884298</v>
      </c>
      <c r="D16" s="355">
        <v>3589388.29</v>
      </c>
      <c r="E16" s="355">
        <v>1.7635892557171284</v>
      </c>
      <c r="F16" s="356">
        <v>1.1468689573242923</v>
      </c>
    </row>
    <row r="17" spans="1:6" ht="15" thickBot="1" x14ac:dyDescent="0.25">
      <c r="A17" t="s">
        <v>233</v>
      </c>
      <c r="B17" s="363" t="s">
        <v>1</v>
      </c>
      <c r="C17" s="374">
        <v>30162.01</v>
      </c>
      <c r="D17" s="375">
        <v>57687.469129999998</v>
      </c>
      <c r="E17" s="375">
        <v>0.11791055630251747</v>
      </c>
      <c r="F17" s="376">
        <v>1.2667371027289454E-2</v>
      </c>
    </row>
    <row r="18" spans="1:6" x14ac:dyDescent="0.2">
      <c r="B18" s="521"/>
      <c r="C18" s="522"/>
      <c r="D18" s="523"/>
      <c r="E18" s="523"/>
      <c r="F18" s="52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"/>
  <sheetViews>
    <sheetView topLeftCell="A7" zoomScale="77" zoomScaleNormal="77" workbookViewId="0">
      <selection sqref="A1:K1"/>
    </sheetView>
  </sheetViews>
  <sheetFormatPr defaultRowHeight="14.25" x14ac:dyDescent="0.2"/>
  <cols>
    <col min="1" max="1" width="29.25" customWidth="1"/>
    <col min="2" max="2" width="15.5" bestFit="1" customWidth="1"/>
    <col min="3" max="3" width="12.875" customWidth="1"/>
    <col min="4" max="4" width="14.375" bestFit="1" customWidth="1"/>
    <col min="5" max="5" width="11" bestFit="1" customWidth="1"/>
    <col min="6" max="6" width="18" customWidth="1"/>
    <col min="7" max="7" width="9.25" bestFit="1" customWidth="1"/>
  </cols>
  <sheetData>
    <row r="1" spans="1:11" ht="26.25" customHeight="1" x14ac:dyDescent="0.2">
      <c r="A1" s="396" t="s">
        <v>106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 ht="15" thickBot="1" x14ac:dyDescent="0.25"/>
    <row r="3" spans="1:11" x14ac:dyDescent="0.2">
      <c r="A3" s="415" t="s">
        <v>107</v>
      </c>
      <c r="B3" s="418" t="s">
        <v>108</v>
      </c>
      <c r="C3" s="418"/>
      <c r="D3" s="418"/>
      <c r="E3" s="418"/>
      <c r="F3" s="419" t="s">
        <v>109</v>
      </c>
      <c r="G3" s="421" t="s">
        <v>110</v>
      </c>
    </row>
    <row r="4" spans="1:11" x14ac:dyDescent="0.2">
      <c r="A4" s="416"/>
      <c r="B4" s="423" t="s">
        <v>111</v>
      </c>
      <c r="C4" s="424" t="s">
        <v>112</v>
      </c>
      <c r="D4" s="424"/>
      <c r="E4" s="423" t="s">
        <v>110</v>
      </c>
      <c r="F4" s="420"/>
      <c r="G4" s="422"/>
    </row>
    <row r="5" spans="1:11" x14ac:dyDescent="0.2">
      <c r="A5" s="417"/>
      <c r="B5" s="423"/>
      <c r="C5" s="268" t="s">
        <v>113</v>
      </c>
      <c r="D5" s="268" t="s">
        <v>114</v>
      </c>
      <c r="E5" s="423"/>
      <c r="F5" s="420"/>
      <c r="G5" s="422"/>
    </row>
    <row r="6" spans="1:11" x14ac:dyDescent="0.2">
      <c r="A6" s="269" t="s">
        <v>115</v>
      </c>
      <c r="B6" s="270">
        <v>4723</v>
      </c>
      <c r="C6" s="270">
        <v>20</v>
      </c>
      <c r="D6" s="270">
        <v>62</v>
      </c>
      <c r="E6" s="270">
        <v>4805</v>
      </c>
      <c r="F6" s="270">
        <v>126</v>
      </c>
      <c r="G6" s="271">
        <v>4931</v>
      </c>
    </row>
    <row r="7" spans="1:11" x14ac:dyDescent="0.2">
      <c r="A7" s="269" t="s">
        <v>116</v>
      </c>
      <c r="B7" s="270">
        <v>3574</v>
      </c>
      <c r="C7" s="270">
        <v>18</v>
      </c>
      <c r="D7" s="270">
        <v>52</v>
      </c>
      <c r="E7" s="270">
        <v>3644</v>
      </c>
      <c r="F7" s="270">
        <v>128</v>
      </c>
      <c r="G7" s="271">
        <v>3772</v>
      </c>
    </row>
    <row r="8" spans="1:11" x14ac:dyDescent="0.2">
      <c r="A8" s="269" t="s">
        <v>117</v>
      </c>
      <c r="B8" s="270">
        <v>1992</v>
      </c>
      <c r="C8" s="270">
        <v>27</v>
      </c>
      <c r="D8" s="270">
        <v>57</v>
      </c>
      <c r="E8" s="270">
        <v>2076</v>
      </c>
      <c r="F8" s="270">
        <v>137</v>
      </c>
      <c r="G8" s="271">
        <v>2213</v>
      </c>
    </row>
    <row r="9" spans="1:11" x14ac:dyDescent="0.2">
      <c r="A9" s="269" t="s">
        <v>118</v>
      </c>
      <c r="B9" s="270">
        <v>12355</v>
      </c>
      <c r="C9" s="270">
        <v>182</v>
      </c>
      <c r="D9" s="270">
        <v>802</v>
      </c>
      <c r="E9" s="270">
        <v>13339</v>
      </c>
      <c r="F9" s="270">
        <v>71</v>
      </c>
      <c r="G9" s="271">
        <v>13410</v>
      </c>
    </row>
    <row r="10" spans="1:11" x14ac:dyDescent="0.2">
      <c r="A10" s="269" t="s">
        <v>119</v>
      </c>
      <c r="B10" s="270">
        <v>196</v>
      </c>
      <c r="C10" s="270">
        <v>15</v>
      </c>
      <c r="D10" s="270">
        <v>19</v>
      </c>
      <c r="E10" s="270">
        <v>230</v>
      </c>
      <c r="F10" s="270">
        <v>54</v>
      </c>
      <c r="G10" s="271">
        <v>284</v>
      </c>
    </row>
    <row r="11" spans="1:11" x14ac:dyDescent="0.2">
      <c r="A11" s="269" t="s">
        <v>120</v>
      </c>
      <c r="B11" s="270">
        <v>1250</v>
      </c>
      <c r="C11" s="270">
        <v>39</v>
      </c>
      <c r="D11" s="270">
        <v>176</v>
      </c>
      <c r="E11" s="270">
        <v>1465</v>
      </c>
      <c r="F11" s="270">
        <v>157</v>
      </c>
      <c r="G11" s="271">
        <v>1622</v>
      </c>
    </row>
    <row r="12" spans="1:11" x14ac:dyDescent="0.2">
      <c r="A12" s="269" t="s">
        <v>121</v>
      </c>
      <c r="B12" s="270">
        <v>2509</v>
      </c>
      <c r="C12" s="270">
        <v>35</v>
      </c>
      <c r="D12" s="270">
        <v>127</v>
      </c>
      <c r="E12" s="270">
        <v>2671</v>
      </c>
      <c r="F12" s="270">
        <v>419</v>
      </c>
      <c r="G12" s="271">
        <v>3090</v>
      </c>
    </row>
    <row r="13" spans="1:11" x14ac:dyDescent="0.2">
      <c r="A13" s="269" t="s">
        <v>122</v>
      </c>
      <c r="B13" s="270">
        <v>1136</v>
      </c>
      <c r="C13" s="270">
        <v>22</v>
      </c>
      <c r="D13" s="270">
        <v>96</v>
      </c>
      <c r="E13" s="270">
        <v>1254</v>
      </c>
      <c r="F13" s="270">
        <v>29</v>
      </c>
      <c r="G13" s="271">
        <v>1283</v>
      </c>
    </row>
    <row r="14" spans="1:11" x14ac:dyDescent="0.2">
      <c r="A14" s="269" t="s">
        <v>123</v>
      </c>
      <c r="B14" s="270">
        <v>79</v>
      </c>
      <c r="C14" s="270">
        <v>0</v>
      </c>
      <c r="D14" s="270">
        <v>1</v>
      </c>
      <c r="E14" s="270">
        <v>80</v>
      </c>
      <c r="F14" s="270">
        <v>7</v>
      </c>
      <c r="G14" s="271">
        <v>87</v>
      </c>
    </row>
    <row r="15" spans="1:11" x14ac:dyDescent="0.2">
      <c r="A15" s="269" t="s">
        <v>124</v>
      </c>
      <c r="B15" s="270">
        <v>709</v>
      </c>
      <c r="C15" s="270">
        <v>18</v>
      </c>
      <c r="D15" s="270">
        <v>63</v>
      </c>
      <c r="E15" s="270">
        <v>790</v>
      </c>
      <c r="F15" s="270">
        <v>24</v>
      </c>
      <c r="G15" s="271">
        <v>814</v>
      </c>
    </row>
    <row r="16" spans="1:11" x14ac:dyDescent="0.2">
      <c r="A16" s="269" t="s">
        <v>125</v>
      </c>
      <c r="B16" s="270">
        <v>1261</v>
      </c>
      <c r="C16" s="270">
        <v>54</v>
      </c>
      <c r="D16" s="270">
        <v>94</v>
      </c>
      <c r="E16" s="270">
        <v>1409</v>
      </c>
      <c r="F16" s="270">
        <v>117</v>
      </c>
      <c r="G16" s="271">
        <v>1526</v>
      </c>
    </row>
    <row r="17" spans="1:23" ht="15" thickBot="1" x14ac:dyDescent="0.25">
      <c r="A17" s="272" t="s">
        <v>1</v>
      </c>
      <c r="B17" s="273">
        <v>26210</v>
      </c>
      <c r="C17" s="273">
        <v>412</v>
      </c>
      <c r="D17" s="273">
        <v>1497</v>
      </c>
      <c r="E17" s="273">
        <v>28119</v>
      </c>
      <c r="F17" s="273">
        <v>1141</v>
      </c>
      <c r="G17" s="274">
        <v>29260</v>
      </c>
    </row>
    <row r="20" spans="1:23" ht="31.5" customHeight="1" x14ac:dyDescent="0.2">
      <c r="A20" s="396" t="s">
        <v>126</v>
      </c>
      <c r="B20" s="397"/>
      <c r="C20" s="397"/>
      <c r="D20" s="397"/>
      <c r="E20" s="397"/>
      <c r="F20" s="397"/>
      <c r="G20" s="397"/>
      <c r="H20" s="397"/>
      <c r="I20" s="397"/>
      <c r="J20" s="397"/>
      <c r="K20" s="397"/>
    </row>
    <row r="21" spans="1:23" ht="15" thickBot="1" x14ac:dyDescent="0.25"/>
    <row r="22" spans="1:23" ht="38.25" x14ac:dyDescent="0.2">
      <c r="A22" s="275" t="s">
        <v>107</v>
      </c>
      <c r="B22" s="276" t="s">
        <v>3</v>
      </c>
      <c r="C22" s="276" t="s">
        <v>4</v>
      </c>
      <c r="D22" s="276" t="s">
        <v>5</v>
      </c>
      <c r="E22" s="276" t="s">
        <v>23</v>
      </c>
      <c r="F22" s="276" t="s">
        <v>24</v>
      </c>
      <c r="G22" s="276" t="s">
        <v>6</v>
      </c>
      <c r="H22" s="276" t="s">
        <v>22</v>
      </c>
      <c r="I22" s="276" t="s">
        <v>7</v>
      </c>
      <c r="J22" s="276" t="s">
        <v>8</v>
      </c>
      <c r="K22" s="276" t="s">
        <v>9</v>
      </c>
      <c r="L22" s="276" t="s">
        <v>10</v>
      </c>
      <c r="M22" s="276" t="s">
        <v>11</v>
      </c>
      <c r="N22" s="276" t="s">
        <v>12</v>
      </c>
      <c r="O22" s="276" t="s">
        <v>13</v>
      </c>
      <c r="P22" s="276" t="s">
        <v>14</v>
      </c>
      <c r="Q22" s="276" t="s">
        <v>15</v>
      </c>
      <c r="R22" s="276" t="s">
        <v>16</v>
      </c>
      <c r="S22" s="276" t="s">
        <v>17</v>
      </c>
      <c r="T22" s="276" t="s">
        <v>18</v>
      </c>
      <c r="U22" s="276" t="s">
        <v>19</v>
      </c>
      <c r="V22" s="276" t="s">
        <v>20</v>
      </c>
      <c r="W22" s="277" t="s">
        <v>0</v>
      </c>
    </row>
    <row r="23" spans="1:23" x14ac:dyDescent="0.2">
      <c r="A23" s="278" t="s">
        <v>115</v>
      </c>
      <c r="B23" s="279">
        <v>388</v>
      </c>
      <c r="C23" s="279">
        <v>20</v>
      </c>
      <c r="D23" s="279">
        <v>804</v>
      </c>
      <c r="E23" s="279">
        <v>49</v>
      </c>
      <c r="F23" s="279">
        <v>51</v>
      </c>
      <c r="G23" s="279">
        <v>334</v>
      </c>
      <c r="H23" s="279">
        <v>105</v>
      </c>
      <c r="I23" s="279">
        <v>174</v>
      </c>
      <c r="J23" s="280">
        <v>468</v>
      </c>
      <c r="K23" s="279">
        <v>323</v>
      </c>
      <c r="L23" s="279">
        <v>39</v>
      </c>
      <c r="M23" s="279">
        <v>102</v>
      </c>
      <c r="N23" s="279">
        <v>354</v>
      </c>
      <c r="O23" s="280">
        <v>84</v>
      </c>
      <c r="P23" s="279">
        <v>18</v>
      </c>
      <c r="Q23" s="279">
        <v>398</v>
      </c>
      <c r="R23" s="279">
        <v>283</v>
      </c>
      <c r="S23" s="279">
        <v>47</v>
      </c>
      <c r="T23" s="279">
        <v>197</v>
      </c>
      <c r="U23" s="279">
        <v>565</v>
      </c>
      <c r="V23" s="279">
        <v>128</v>
      </c>
      <c r="W23" s="281">
        <v>4931</v>
      </c>
    </row>
    <row r="24" spans="1:23" x14ac:dyDescent="0.2">
      <c r="A24" s="278" t="s">
        <v>116</v>
      </c>
      <c r="B24" s="279">
        <v>218</v>
      </c>
      <c r="C24" s="279">
        <v>1</v>
      </c>
      <c r="D24" s="279">
        <v>535</v>
      </c>
      <c r="E24" s="279">
        <v>49</v>
      </c>
      <c r="F24" s="279">
        <v>50</v>
      </c>
      <c r="G24" s="279">
        <v>303</v>
      </c>
      <c r="H24" s="279">
        <v>103</v>
      </c>
      <c r="I24" s="279">
        <v>185</v>
      </c>
      <c r="J24" s="280">
        <v>490</v>
      </c>
      <c r="K24" s="279">
        <v>241</v>
      </c>
      <c r="L24" s="279">
        <v>58</v>
      </c>
      <c r="M24" s="279">
        <v>46</v>
      </c>
      <c r="N24" s="279">
        <v>205</v>
      </c>
      <c r="O24" s="280">
        <v>77</v>
      </c>
      <c r="P24" s="279">
        <v>18</v>
      </c>
      <c r="Q24" s="279">
        <v>245</v>
      </c>
      <c r="R24" s="279">
        <v>212</v>
      </c>
      <c r="S24" s="279"/>
      <c r="T24" s="279">
        <v>93</v>
      </c>
      <c r="U24" s="279">
        <v>436</v>
      </c>
      <c r="V24" s="279">
        <v>207</v>
      </c>
      <c r="W24" s="281">
        <v>3772</v>
      </c>
    </row>
    <row r="25" spans="1:23" x14ac:dyDescent="0.2">
      <c r="A25" s="278" t="s">
        <v>117</v>
      </c>
      <c r="B25" s="279">
        <v>83</v>
      </c>
      <c r="C25" s="279">
        <v>29</v>
      </c>
      <c r="D25" s="279">
        <v>235</v>
      </c>
      <c r="E25" s="279">
        <v>30</v>
      </c>
      <c r="F25" s="279">
        <v>50</v>
      </c>
      <c r="G25" s="279">
        <v>87</v>
      </c>
      <c r="H25" s="279">
        <v>27</v>
      </c>
      <c r="I25" s="279">
        <v>109</v>
      </c>
      <c r="J25" s="279">
        <v>223</v>
      </c>
      <c r="K25" s="279">
        <v>173</v>
      </c>
      <c r="L25" s="279">
        <v>37</v>
      </c>
      <c r="M25" s="279">
        <v>20</v>
      </c>
      <c r="N25" s="279">
        <v>301</v>
      </c>
      <c r="O25" s="279">
        <v>30</v>
      </c>
      <c r="P25" s="279">
        <v>3</v>
      </c>
      <c r="Q25" s="279">
        <v>80</v>
      </c>
      <c r="R25" s="279">
        <v>138</v>
      </c>
      <c r="S25" s="279">
        <v>16</v>
      </c>
      <c r="T25" s="279">
        <v>147</v>
      </c>
      <c r="U25" s="279">
        <v>284</v>
      </c>
      <c r="V25" s="279">
        <v>111</v>
      </c>
      <c r="W25" s="281">
        <v>2213</v>
      </c>
    </row>
    <row r="26" spans="1:23" x14ac:dyDescent="0.2">
      <c r="A26" s="278" t="s">
        <v>127</v>
      </c>
      <c r="B26" s="279">
        <v>934</v>
      </c>
      <c r="C26" s="279">
        <v>36</v>
      </c>
      <c r="D26" s="282">
        <v>2242</v>
      </c>
      <c r="E26" s="279">
        <v>146</v>
      </c>
      <c r="F26" s="279">
        <v>106</v>
      </c>
      <c r="G26" s="282">
        <v>1089</v>
      </c>
      <c r="H26" s="279">
        <v>281</v>
      </c>
      <c r="I26" s="279">
        <v>494</v>
      </c>
      <c r="J26" s="282">
        <v>1545</v>
      </c>
      <c r="K26" s="279">
        <v>911</v>
      </c>
      <c r="L26" s="279">
        <v>155</v>
      </c>
      <c r="M26" s="279">
        <v>342</v>
      </c>
      <c r="N26" s="282">
        <v>1121</v>
      </c>
      <c r="O26" s="279">
        <v>161</v>
      </c>
      <c r="P26" s="279">
        <v>31</v>
      </c>
      <c r="Q26" s="282">
        <v>1243</v>
      </c>
      <c r="R26" s="279">
        <v>610</v>
      </c>
      <c r="S26" s="279">
        <v>83</v>
      </c>
      <c r="T26" s="279">
        <v>292</v>
      </c>
      <c r="U26" s="282">
        <v>1228</v>
      </c>
      <c r="V26" s="279">
        <v>360</v>
      </c>
      <c r="W26" s="281">
        <v>13410</v>
      </c>
    </row>
    <row r="27" spans="1:23" ht="25.5" x14ac:dyDescent="0.2">
      <c r="A27" s="278" t="s">
        <v>128</v>
      </c>
      <c r="B27" s="279">
        <v>1</v>
      </c>
      <c r="C27" s="279"/>
      <c r="D27" s="279">
        <v>64</v>
      </c>
      <c r="E27" s="279">
        <v>4</v>
      </c>
      <c r="F27" s="279"/>
      <c r="G27" s="279">
        <v>1</v>
      </c>
      <c r="H27" s="279"/>
      <c r="I27" s="279">
        <v>1</v>
      </c>
      <c r="J27" s="279">
        <v>41</v>
      </c>
      <c r="K27" s="279">
        <v>47</v>
      </c>
      <c r="L27" s="279"/>
      <c r="M27" s="279"/>
      <c r="N27" s="279">
        <v>27</v>
      </c>
      <c r="O27" s="279">
        <v>6</v>
      </c>
      <c r="P27" s="279"/>
      <c r="Q27" s="279">
        <v>31</v>
      </c>
      <c r="R27" s="279">
        <v>1</v>
      </c>
      <c r="S27" s="279"/>
      <c r="T27" s="279">
        <v>5</v>
      </c>
      <c r="U27" s="279">
        <v>37</v>
      </c>
      <c r="V27" s="279">
        <v>18</v>
      </c>
      <c r="W27" s="283">
        <v>284</v>
      </c>
    </row>
    <row r="28" spans="1:23" x14ac:dyDescent="0.2">
      <c r="A28" s="278" t="s">
        <v>120</v>
      </c>
      <c r="B28" s="279">
        <v>131</v>
      </c>
      <c r="C28" s="279">
        <v>9</v>
      </c>
      <c r="D28" s="279">
        <v>466</v>
      </c>
      <c r="E28" s="279">
        <v>1</v>
      </c>
      <c r="F28" s="279">
        <v>67</v>
      </c>
      <c r="G28" s="279">
        <v>124</v>
      </c>
      <c r="H28" s="279">
        <v>16</v>
      </c>
      <c r="I28" s="279">
        <v>31</v>
      </c>
      <c r="J28" s="279">
        <v>324</v>
      </c>
      <c r="K28" s="279">
        <v>118</v>
      </c>
      <c r="L28" s="279"/>
      <c r="M28" s="279">
        <v>33</v>
      </c>
      <c r="N28" s="279">
        <v>38</v>
      </c>
      <c r="O28" s="279">
        <v>7</v>
      </c>
      <c r="P28" s="279"/>
      <c r="Q28" s="279">
        <v>106</v>
      </c>
      <c r="R28" s="279">
        <v>29</v>
      </c>
      <c r="S28" s="279">
        <v>2</v>
      </c>
      <c r="T28" s="279">
        <v>20</v>
      </c>
      <c r="U28" s="279">
        <v>45</v>
      </c>
      <c r="V28" s="279">
        <v>55</v>
      </c>
      <c r="W28" s="281">
        <v>1622</v>
      </c>
    </row>
    <row r="29" spans="1:23" x14ac:dyDescent="0.2">
      <c r="A29" s="278" t="s">
        <v>121</v>
      </c>
      <c r="B29" s="279">
        <v>151</v>
      </c>
      <c r="C29" s="279">
        <v>6</v>
      </c>
      <c r="D29" s="279">
        <v>666</v>
      </c>
      <c r="E29" s="279">
        <v>99</v>
      </c>
      <c r="F29" s="279">
        <v>32</v>
      </c>
      <c r="G29" s="279">
        <v>529</v>
      </c>
      <c r="H29" s="279">
        <v>118</v>
      </c>
      <c r="I29" s="279">
        <v>159</v>
      </c>
      <c r="J29" s="279">
        <v>253</v>
      </c>
      <c r="K29" s="279">
        <v>225</v>
      </c>
      <c r="L29" s="279">
        <v>4</v>
      </c>
      <c r="M29" s="279">
        <v>89</v>
      </c>
      <c r="N29" s="279">
        <v>66</v>
      </c>
      <c r="O29" s="279">
        <v>40</v>
      </c>
      <c r="P29" s="279"/>
      <c r="Q29" s="279">
        <v>354</v>
      </c>
      <c r="R29" s="279">
        <v>44</v>
      </c>
      <c r="S29" s="279">
        <v>17</v>
      </c>
      <c r="T29" s="279">
        <v>44</v>
      </c>
      <c r="U29" s="279">
        <v>135</v>
      </c>
      <c r="V29" s="279">
        <v>59</v>
      </c>
      <c r="W29" s="281">
        <v>3090</v>
      </c>
    </row>
    <row r="30" spans="1:23" x14ac:dyDescent="0.2">
      <c r="A30" s="278" t="s">
        <v>122</v>
      </c>
      <c r="B30" s="279">
        <v>61</v>
      </c>
      <c r="C30" s="279">
        <v>4</v>
      </c>
      <c r="D30" s="279">
        <v>143</v>
      </c>
      <c r="E30" s="279">
        <v>18</v>
      </c>
      <c r="F30" s="279"/>
      <c r="G30" s="279">
        <v>62</v>
      </c>
      <c r="H30" s="279">
        <v>13</v>
      </c>
      <c r="I30" s="279">
        <v>70</v>
      </c>
      <c r="J30" s="279">
        <v>113</v>
      </c>
      <c r="K30" s="279">
        <v>44</v>
      </c>
      <c r="L30" s="279">
        <v>11</v>
      </c>
      <c r="M30" s="279">
        <v>16</v>
      </c>
      <c r="N30" s="279">
        <v>165</v>
      </c>
      <c r="O30" s="279">
        <v>32</v>
      </c>
      <c r="P30" s="279">
        <v>2</v>
      </c>
      <c r="Q30" s="279">
        <v>101</v>
      </c>
      <c r="R30" s="279">
        <v>92</v>
      </c>
      <c r="S30" s="279">
        <v>11</v>
      </c>
      <c r="T30" s="279">
        <v>47</v>
      </c>
      <c r="U30" s="279">
        <v>240</v>
      </c>
      <c r="V30" s="279">
        <v>38</v>
      </c>
      <c r="W30" s="281">
        <v>1283</v>
      </c>
    </row>
    <row r="31" spans="1:23" x14ac:dyDescent="0.2">
      <c r="A31" s="278" t="s">
        <v>123</v>
      </c>
      <c r="B31" s="279"/>
      <c r="C31" s="279"/>
      <c r="D31" s="279"/>
      <c r="E31" s="279"/>
      <c r="F31" s="279"/>
      <c r="G31" s="279"/>
      <c r="H31" s="279"/>
      <c r="I31" s="279"/>
      <c r="J31" s="279">
        <v>9</v>
      </c>
      <c r="K31" s="279">
        <v>2</v>
      </c>
      <c r="L31" s="279"/>
      <c r="M31" s="279"/>
      <c r="N31" s="279"/>
      <c r="O31" s="279">
        <v>2</v>
      </c>
      <c r="P31" s="279"/>
      <c r="Q31" s="279">
        <v>29</v>
      </c>
      <c r="R31" s="279">
        <v>7</v>
      </c>
      <c r="S31" s="279">
        <v>1</v>
      </c>
      <c r="T31" s="279">
        <v>5</v>
      </c>
      <c r="U31" s="279">
        <v>32</v>
      </c>
      <c r="V31" s="279"/>
      <c r="W31" s="283">
        <v>87</v>
      </c>
    </row>
    <row r="32" spans="1:23" x14ac:dyDescent="0.2">
      <c r="A32" s="278" t="s">
        <v>124</v>
      </c>
      <c r="B32" s="279">
        <v>72</v>
      </c>
      <c r="C32" s="279">
        <v>10</v>
      </c>
      <c r="D32" s="279">
        <v>82</v>
      </c>
      <c r="E32" s="279">
        <v>13</v>
      </c>
      <c r="F32" s="279">
        <v>10</v>
      </c>
      <c r="G32" s="279">
        <v>48</v>
      </c>
      <c r="H32" s="279">
        <v>13</v>
      </c>
      <c r="I32" s="279">
        <v>40</v>
      </c>
      <c r="J32" s="279">
        <v>103</v>
      </c>
      <c r="K32" s="279">
        <v>6</v>
      </c>
      <c r="L32" s="279">
        <v>2</v>
      </c>
      <c r="M32" s="279">
        <v>8</v>
      </c>
      <c r="N32" s="279">
        <v>55</v>
      </c>
      <c r="O32" s="279">
        <v>20</v>
      </c>
      <c r="P32" s="279"/>
      <c r="Q32" s="279">
        <v>96</v>
      </c>
      <c r="R32" s="279">
        <v>44</v>
      </c>
      <c r="S32" s="279">
        <v>5</v>
      </c>
      <c r="T32" s="279">
        <v>20</v>
      </c>
      <c r="U32" s="279">
        <v>141</v>
      </c>
      <c r="V32" s="279">
        <v>26</v>
      </c>
      <c r="W32" s="283">
        <v>814</v>
      </c>
    </row>
    <row r="33" spans="1:23" x14ac:dyDescent="0.2">
      <c r="A33" s="278" t="s">
        <v>125</v>
      </c>
      <c r="B33" s="279">
        <v>22</v>
      </c>
      <c r="C33" s="279">
        <v>3</v>
      </c>
      <c r="D33" s="279">
        <v>334</v>
      </c>
      <c r="E33" s="279">
        <v>35</v>
      </c>
      <c r="F33" s="279">
        <v>28</v>
      </c>
      <c r="G33" s="279">
        <v>68</v>
      </c>
      <c r="H33" s="279">
        <v>37</v>
      </c>
      <c r="I33" s="279">
        <v>61</v>
      </c>
      <c r="J33" s="279">
        <v>152</v>
      </c>
      <c r="K33" s="279">
        <v>59</v>
      </c>
      <c r="L33" s="279">
        <v>6</v>
      </c>
      <c r="M33" s="279">
        <v>2</v>
      </c>
      <c r="N33" s="279">
        <v>86</v>
      </c>
      <c r="O33" s="279">
        <v>16</v>
      </c>
      <c r="P33" s="279">
        <v>1</v>
      </c>
      <c r="Q33" s="279">
        <v>56</v>
      </c>
      <c r="R33" s="279">
        <v>256</v>
      </c>
      <c r="S33" s="279"/>
      <c r="T33" s="279">
        <v>28</v>
      </c>
      <c r="U33" s="279">
        <v>249</v>
      </c>
      <c r="V33" s="279">
        <v>27</v>
      </c>
      <c r="W33" s="281">
        <v>1526</v>
      </c>
    </row>
    <row r="34" spans="1:23" ht="15" thickBot="1" x14ac:dyDescent="0.25">
      <c r="A34" s="272" t="s">
        <v>1</v>
      </c>
      <c r="B34" s="284">
        <v>1843</v>
      </c>
      <c r="C34" s="285">
        <v>117</v>
      </c>
      <c r="D34" s="284">
        <v>5036</v>
      </c>
      <c r="E34" s="285">
        <v>395</v>
      </c>
      <c r="F34" s="285">
        <v>344</v>
      </c>
      <c r="G34" s="284">
        <v>2342</v>
      </c>
      <c r="H34" s="285">
        <v>610</v>
      </c>
      <c r="I34" s="284">
        <v>1139</v>
      </c>
      <c r="J34" s="284">
        <v>3231</v>
      </c>
      <c r="K34" s="284">
        <v>1908</v>
      </c>
      <c r="L34" s="285">
        <v>254</v>
      </c>
      <c r="M34" s="285">
        <v>612</v>
      </c>
      <c r="N34" s="284">
        <v>2213</v>
      </c>
      <c r="O34" s="285">
        <v>398</v>
      </c>
      <c r="P34" s="285">
        <v>55</v>
      </c>
      <c r="Q34" s="284">
        <v>2494</v>
      </c>
      <c r="R34" s="284">
        <v>1504</v>
      </c>
      <c r="S34" s="285">
        <v>182</v>
      </c>
      <c r="T34" s="285">
        <v>805</v>
      </c>
      <c r="U34" s="284">
        <v>2956</v>
      </c>
      <c r="V34" s="285">
        <v>822</v>
      </c>
      <c r="W34" s="286">
        <v>29260</v>
      </c>
    </row>
    <row r="37" spans="1:23" ht="30" customHeight="1" x14ac:dyDescent="0.2">
      <c r="A37" s="396" t="s">
        <v>129</v>
      </c>
      <c r="B37" s="397"/>
      <c r="C37" s="397"/>
      <c r="D37" s="397"/>
      <c r="E37" s="397"/>
      <c r="F37" s="397"/>
      <c r="G37" s="397"/>
      <c r="H37" s="397"/>
      <c r="I37" s="397"/>
      <c r="J37" s="397"/>
      <c r="K37" s="397"/>
    </row>
    <row r="38" spans="1:23" ht="15" thickBot="1" x14ac:dyDescent="0.25"/>
    <row r="39" spans="1:23" ht="38.25" x14ac:dyDescent="0.2">
      <c r="A39" s="287" t="s">
        <v>107</v>
      </c>
      <c r="B39" s="288" t="s">
        <v>3</v>
      </c>
      <c r="C39" s="288" t="s">
        <v>103</v>
      </c>
      <c r="D39" s="288" t="s">
        <v>5</v>
      </c>
      <c r="E39" s="289" t="s">
        <v>23</v>
      </c>
      <c r="F39" s="289" t="s">
        <v>24</v>
      </c>
      <c r="G39" s="288" t="s">
        <v>6</v>
      </c>
      <c r="H39" s="288" t="s">
        <v>22</v>
      </c>
      <c r="I39" s="288" t="s">
        <v>7</v>
      </c>
      <c r="J39" s="288" t="s">
        <v>8</v>
      </c>
      <c r="K39" s="288" t="s">
        <v>9</v>
      </c>
      <c r="L39" s="288" t="s">
        <v>10</v>
      </c>
      <c r="M39" s="288" t="s">
        <v>11</v>
      </c>
      <c r="N39" s="288" t="s">
        <v>12</v>
      </c>
      <c r="O39" s="288" t="s">
        <v>13</v>
      </c>
      <c r="P39" s="288" t="s">
        <v>14</v>
      </c>
      <c r="Q39" s="288" t="s">
        <v>15</v>
      </c>
      <c r="R39" s="288" t="s">
        <v>16</v>
      </c>
      <c r="S39" s="288" t="s">
        <v>17</v>
      </c>
      <c r="T39" s="288" t="s">
        <v>18</v>
      </c>
      <c r="U39" s="288" t="s">
        <v>19</v>
      </c>
      <c r="V39" s="288" t="s">
        <v>20</v>
      </c>
      <c r="W39" s="290" t="s">
        <v>0</v>
      </c>
    </row>
    <row r="40" spans="1:23" x14ac:dyDescent="0.2">
      <c r="A40" s="291" t="s">
        <v>115</v>
      </c>
      <c r="B40" s="292">
        <v>10.374048622203352</v>
      </c>
      <c r="C40" s="292">
        <v>18.682334918218078</v>
      </c>
      <c r="D40" s="292">
        <v>9.6721944139949425</v>
      </c>
      <c r="E40" s="293">
        <v>11.735711770918906</v>
      </c>
      <c r="F40" s="293">
        <v>11.584774426269725</v>
      </c>
      <c r="G40" s="293">
        <v>8.1463732541395295</v>
      </c>
      <c r="H40" s="293">
        <v>10.071140619020261</v>
      </c>
      <c r="I40" s="293">
        <v>12.767325039952922</v>
      </c>
      <c r="J40" s="293">
        <v>12.522080870166892</v>
      </c>
      <c r="K40" s="293">
        <v>10.163851992917401</v>
      </c>
      <c r="L40" s="293">
        <v>5.1591396142550998</v>
      </c>
      <c r="M40" s="293">
        <v>7.819555327953684</v>
      </c>
      <c r="N40" s="293">
        <v>7.1922026770841176</v>
      </c>
      <c r="O40" s="293">
        <v>7.4665339282857195</v>
      </c>
      <c r="P40" s="292">
        <v>6.7359219231805527</v>
      </c>
      <c r="Q40" s="292">
        <v>8.3745379538057954</v>
      </c>
      <c r="R40" s="292">
        <v>8.3563205968834176</v>
      </c>
      <c r="S40" s="292">
        <v>9.6626700218746411</v>
      </c>
      <c r="T40" s="292">
        <v>11.980505224594944</v>
      </c>
      <c r="U40" s="292">
        <v>13.471430196175019</v>
      </c>
      <c r="V40" s="292">
        <v>8.9968194837371946</v>
      </c>
      <c r="W40" s="294">
        <v>9.7259443480714882</v>
      </c>
    </row>
    <row r="41" spans="1:23" x14ac:dyDescent="0.2">
      <c r="A41" s="291" t="s">
        <v>116</v>
      </c>
      <c r="B41" s="292">
        <v>5.8287180403101306</v>
      </c>
      <c r="C41" s="292">
        <v>0.93411674591090399</v>
      </c>
      <c r="D41" s="292">
        <v>6.4360995167752417</v>
      </c>
      <c r="E41" s="293">
        <v>11.735711770918906</v>
      </c>
      <c r="F41" s="293">
        <v>11.357621986538947</v>
      </c>
      <c r="G41" s="293">
        <v>7.3902727425277757</v>
      </c>
      <c r="H41" s="293">
        <v>9.8793093691341607</v>
      </c>
      <c r="I41" s="293">
        <v>13.574454783857993</v>
      </c>
      <c r="J41" s="293">
        <v>13.11072569739696</v>
      </c>
      <c r="K41" s="293">
        <v>7.5835552021458001</v>
      </c>
      <c r="L41" s="293">
        <v>7.6725666058152759</v>
      </c>
      <c r="M41" s="293">
        <v>3.5264661282928378</v>
      </c>
      <c r="N41" s="293">
        <v>4.1649761265600116</v>
      </c>
      <c r="O41" s="293">
        <v>6.8443227675952425</v>
      </c>
      <c r="P41" s="292">
        <v>6.7359219231805527</v>
      </c>
      <c r="Q41" s="292">
        <v>5.1551803986995477</v>
      </c>
      <c r="R41" s="292">
        <v>6.2598585390080732</v>
      </c>
      <c r="S41" s="292">
        <v>0</v>
      </c>
      <c r="T41" s="292">
        <v>5.6557715019661403</v>
      </c>
      <c r="U41" s="292">
        <v>10.395652328375768</v>
      </c>
      <c r="V41" s="292">
        <v>14.549544008856245</v>
      </c>
      <c r="W41" s="294">
        <v>7.4399233585328846</v>
      </c>
    </row>
    <row r="42" spans="1:23" x14ac:dyDescent="0.2">
      <c r="A42" s="291" t="s">
        <v>117</v>
      </c>
      <c r="B42" s="292">
        <v>2.2191908135125726</v>
      </c>
      <c r="C42" s="292">
        <v>27.089385631416214</v>
      </c>
      <c r="D42" s="292">
        <v>2.8270717503592189</v>
      </c>
      <c r="E42" s="293">
        <v>7.1851296556646362</v>
      </c>
      <c r="F42" s="293">
        <v>11.357621986538947</v>
      </c>
      <c r="G42" s="293">
        <v>2.1219595003297571</v>
      </c>
      <c r="H42" s="293">
        <v>2.5897218734623526</v>
      </c>
      <c r="I42" s="293">
        <v>7.9979220077866007</v>
      </c>
      <c r="J42" s="293">
        <v>5.9667180214684121</v>
      </c>
      <c r="K42" s="293">
        <v>5.4437968878473999</v>
      </c>
      <c r="L42" s="293">
        <v>4.8945683519856074</v>
      </c>
      <c r="M42" s="293">
        <v>1.5332461427360162</v>
      </c>
      <c r="N42" s="293">
        <v>6.1154039711929933</v>
      </c>
      <c r="O42" s="293">
        <v>2.6666192601020429</v>
      </c>
      <c r="P42" s="292">
        <v>1.1226536538634255</v>
      </c>
      <c r="Q42" s="292">
        <v>1.6833242118202605</v>
      </c>
      <c r="R42" s="292">
        <v>4.0748135772788396</v>
      </c>
      <c r="S42" s="292">
        <v>3.2894195819147707</v>
      </c>
      <c r="T42" s="292">
        <v>8.9397678579464799</v>
      </c>
      <c r="U42" s="292">
        <v>6.7714799570154085</v>
      </c>
      <c r="V42" s="292">
        <v>7.8019293960533487</v>
      </c>
      <c r="W42" s="294">
        <v>4.364939128428758</v>
      </c>
    </row>
    <row r="43" spans="1:23" x14ac:dyDescent="0.2">
      <c r="A43" s="291" t="s">
        <v>127</v>
      </c>
      <c r="B43" s="292">
        <v>24.972580961695698</v>
      </c>
      <c r="C43" s="292">
        <v>33.628202852792548</v>
      </c>
      <c r="D43" s="292">
        <v>26.971467507682419</v>
      </c>
      <c r="E43" s="293">
        <v>34.967630990901228</v>
      </c>
      <c r="F43" s="293">
        <v>24.078158611462566</v>
      </c>
      <c r="G43" s="293">
        <v>26.561079262748343</v>
      </c>
      <c r="H43" s="293">
        <v>26.952290608997075</v>
      </c>
      <c r="I43" s="293">
        <v>36.247463044464048</v>
      </c>
      <c r="J43" s="293">
        <v>41.338920821384285</v>
      </c>
      <c r="K43" s="293">
        <v>28.666468004791799</v>
      </c>
      <c r="L43" s="293">
        <v>20.504272825885653</v>
      </c>
      <c r="M43" s="293">
        <v>26.218509040785879</v>
      </c>
      <c r="N43" s="293">
        <v>22.775308477433043</v>
      </c>
      <c r="O43" s="293">
        <v>14.310856695880963</v>
      </c>
      <c r="P43" s="292">
        <v>11.600754423255397</v>
      </c>
      <c r="Q43" s="292">
        <v>26.154649941157299</v>
      </c>
      <c r="R43" s="292">
        <v>18.011857116957191</v>
      </c>
      <c r="S43" s="292">
        <v>17.063864081182874</v>
      </c>
      <c r="T43" s="292">
        <v>17.757906221227021</v>
      </c>
      <c r="U43" s="292">
        <v>29.279497842306061</v>
      </c>
      <c r="V43" s="292">
        <v>25.303554798010857</v>
      </c>
      <c r="W43" s="294">
        <v>26.44999263995917</v>
      </c>
    </row>
    <row r="44" spans="1:23" ht="25.5" x14ac:dyDescent="0.2">
      <c r="A44" s="291" t="s">
        <v>128</v>
      </c>
      <c r="B44" s="292">
        <v>2.6737238717018948E-2</v>
      </c>
      <c r="C44" s="292">
        <v>0</v>
      </c>
      <c r="D44" s="292">
        <v>0.769925923502085</v>
      </c>
      <c r="E44" s="293">
        <v>0.95801728742195147</v>
      </c>
      <c r="F44" s="293">
        <v>0</v>
      </c>
      <c r="G44" s="293">
        <v>2.4390339084250087E-2</v>
      </c>
      <c r="H44" s="293">
        <v>0</v>
      </c>
      <c r="I44" s="293">
        <v>7.3375431264097249E-2</v>
      </c>
      <c r="J44" s="293">
        <v>1.0970199052923986</v>
      </c>
      <c r="K44" s="293">
        <v>1.4789505995885999</v>
      </c>
      <c r="L44" s="293">
        <v>0</v>
      </c>
      <c r="M44" s="293">
        <v>0</v>
      </c>
      <c r="N44" s="293">
        <v>0.54855783130302593</v>
      </c>
      <c r="O44" s="293">
        <v>0.53332385202040855</v>
      </c>
      <c r="P44" s="292">
        <v>0</v>
      </c>
      <c r="Q44" s="292">
        <v>0.65228813208035097</v>
      </c>
      <c r="R44" s="292">
        <v>2.9527634617962605E-2</v>
      </c>
      <c r="S44" s="292">
        <v>0</v>
      </c>
      <c r="T44" s="292">
        <v>0.30407373666484627</v>
      </c>
      <c r="U44" s="292">
        <v>0.88219985355482433</v>
      </c>
      <c r="V44" s="292">
        <v>1.2651777399005428</v>
      </c>
      <c r="W44" s="294">
        <v>0.56016390080152156</v>
      </c>
    </row>
    <row r="45" spans="1:23" x14ac:dyDescent="0.2">
      <c r="A45" s="291" t="s">
        <v>120</v>
      </c>
      <c r="B45" s="292">
        <v>3.5025782719294818</v>
      </c>
      <c r="C45" s="292">
        <v>8.4070507131981369</v>
      </c>
      <c r="D45" s="292">
        <v>5.6060231304995565</v>
      </c>
      <c r="E45" s="293">
        <v>0.23950432185548787</v>
      </c>
      <c r="F45" s="293">
        <v>15.219213461962187</v>
      </c>
      <c r="G45" s="293">
        <v>3.0244020464470105</v>
      </c>
      <c r="H45" s="293">
        <v>1.5346499990888016</v>
      </c>
      <c r="I45" s="293">
        <v>2.2746383691870147</v>
      </c>
      <c r="J45" s="293">
        <v>8.6691329101155397</v>
      </c>
      <c r="K45" s="293">
        <v>3.7131100159884003</v>
      </c>
      <c r="L45" s="293">
        <v>0</v>
      </c>
      <c r="M45" s="293">
        <v>2.5298561355144269</v>
      </c>
      <c r="N45" s="293">
        <v>0.7720443551672217</v>
      </c>
      <c r="O45" s="293">
        <v>0.62221116069047655</v>
      </c>
      <c r="P45" s="292">
        <v>0</v>
      </c>
      <c r="Q45" s="292">
        <v>2.2304045806618453</v>
      </c>
      <c r="R45" s="292">
        <v>0.85630140392091558</v>
      </c>
      <c r="S45" s="292">
        <v>0.41117744773934634</v>
      </c>
      <c r="T45" s="292">
        <v>1.2162949466593851</v>
      </c>
      <c r="U45" s="292">
        <v>1.0729457678369485</v>
      </c>
      <c r="V45" s="292">
        <v>3.8658208719183254</v>
      </c>
      <c r="W45" s="294">
        <v>3.199245940493197</v>
      </c>
    </row>
    <row r="46" spans="1:23" x14ac:dyDescent="0.2">
      <c r="A46" s="291" t="s">
        <v>121</v>
      </c>
      <c r="B46" s="292">
        <v>4.0373230462698606</v>
      </c>
      <c r="C46" s="292">
        <v>5.6047004754654237</v>
      </c>
      <c r="D46" s="292">
        <v>8.012041641443572</v>
      </c>
      <c r="E46" s="293">
        <v>23.7109278636933</v>
      </c>
      <c r="F46" s="293">
        <v>7.2688780713849264</v>
      </c>
      <c r="G46" s="293">
        <v>12.902489375568296</v>
      </c>
      <c r="H46" s="293">
        <v>11.318043743279912</v>
      </c>
      <c r="I46" s="293">
        <v>11.666693570991463</v>
      </c>
      <c r="J46" s="293">
        <v>6.7694155131457761</v>
      </c>
      <c r="K46" s="293">
        <v>7.0800826576049998</v>
      </c>
      <c r="L46" s="293">
        <v>0.52914252453898458</v>
      </c>
      <c r="M46" s="293">
        <v>6.8229453351752731</v>
      </c>
      <c r="N46" s="293">
        <v>1.3409191431851746</v>
      </c>
      <c r="O46" s="293">
        <v>3.5554923468027231</v>
      </c>
      <c r="P46" s="292">
        <v>0</v>
      </c>
      <c r="Q46" s="292">
        <v>7.4487096373046526</v>
      </c>
      <c r="R46" s="292">
        <v>1.2992159231903546</v>
      </c>
      <c r="S46" s="292">
        <v>3.4950083057844443</v>
      </c>
      <c r="T46" s="292">
        <v>2.675848882650647</v>
      </c>
      <c r="U46" s="292">
        <v>3.2188373035108455</v>
      </c>
      <c r="V46" s="292">
        <v>4.1469714807851137</v>
      </c>
      <c r="W46" s="294">
        <v>6.0947410333686678</v>
      </c>
    </row>
    <row r="47" spans="1:23" x14ac:dyDescent="0.2">
      <c r="A47" s="291" t="s">
        <v>122</v>
      </c>
      <c r="B47" s="292">
        <v>1.6309715617381557</v>
      </c>
      <c r="C47" s="292">
        <v>3.736466983643616</v>
      </c>
      <c r="D47" s="292">
        <v>1.7203032353249712</v>
      </c>
      <c r="E47" s="292">
        <v>4.3110777933987814</v>
      </c>
      <c r="F47" s="292">
        <v>0</v>
      </c>
      <c r="G47" s="292">
        <v>1.5122010232235052</v>
      </c>
      <c r="H47" s="292">
        <v>1.2469031242596513</v>
      </c>
      <c r="I47" s="292">
        <v>5.1362801884868077</v>
      </c>
      <c r="J47" s="292">
        <v>3.0234938853180742</v>
      </c>
      <c r="K47" s="292">
        <v>1.3845494974871999</v>
      </c>
      <c r="L47" s="292">
        <v>1.4551419424822076</v>
      </c>
      <c r="M47" s="292">
        <v>1.2265969141888131</v>
      </c>
      <c r="N47" s="292">
        <v>3.3522978579629368</v>
      </c>
      <c r="O47" s="292">
        <v>2.8443938774421786</v>
      </c>
      <c r="P47" s="292">
        <v>0.74843576924228361</v>
      </c>
      <c r="Q47" s="292">
        <v>2.1251968174230789</v>
      </c>
      <c r="R47" s="292">
        <v>2.7165423848525596</v>
      </c>
      <c r="S47" s="292">
        <v>2.2614759625664052</v>
      </c>
      <c r="T47" s="292">
        <v>2.8582931246495553</v>
      </c>
      <c r="U47" s="292">
        <v>5.7223774284637248</v>
      </c>
      <c r="V47" s="292">
        <v>2.6709307842344798</v>
      </c>
      <c r="W47" s="294">
        <v>2.5305995941139159</v>
      </c>
    </row>
    <row r="48" spans="1:23" x14ac:dyDescent="0.2">
      <c r="A48" s="291" t="s">
        <v>123</v>
      </c>
      <c r="B48" s="292">
        <v>0</v>
      </c>
      <c r="C48" s="292">
        <v>0</v>
      </c>
      <c r="D48" s="292">
        <v>0</v>
      </c>
      <c r="E48" s="292">
        <v>0</v>
      </c>
      <c r="F48" s="292">
        <v>0</v>
      </c>
      <c r="G48" s="292">
        <v>0</v>
      </c>
      <c r="H48" s="292">
        <v>0</v>
      </c>
      <c r="I48" s="292">
        <v>0</v>
      </c>
      <c r="J48" s="292">
        <v>0.24080924750320948</v>
      </c>
      <c r="K48" s="292">
        <v>6.2934068067599991E-2</v>
      </c>
      <c r="L48" s="292">
        <v>0</v>
      </c>
      <c r="M48" s="292">
        <v>0</v>
      </c>
      <c r="N48" s="292">
        <v>0</v>
      </c>
      <c r="O48" s="292">
        <v>0.17777461734013617</v>
      </c>
      <c r="P48" s="292">
        <v>0</v>
      </c>
      <c r="Q48" s="292">
        <v>0.61020502678484445</v>
      </c>
      <c r="R48" s="292">
        <v>0.20669344232573825</v>
      </c>
      <c r="S48" s="292">
        <v>0.20558872386967317</v>
      </c>
      <c r="T48" s="292">
        <v>0.30407373666484627</v>
      </c>
      <c r="U48" s="292">
        <v>0.7629836571284967</v>
      </c>
      <c r="V48" s="292">
        <v>0</v>
      </c>
      <c r="W48" s="294">
        <v>0.17159950482300132</v>
      </c>
    </row>
    <row r="49" spans="1:23" x14ac:dyDescent="0.2">
      <c r="A49" s="291" t="s">
        <v>124</v>
      </c>
      <c r="B49" s="292">
        <v>1.9250811876253642</v>
      </c>
      <c r="C49" s="292">
        <v>9.3411674591090392</v>
      </c>
      <c r="D49" s="292">
        <v>0.98646758948704649</v>
      </c>
      <c r="E49" s="292">
        <v>3.1135561841213426</v>
      </c>
      <c r="F49" s="292">
        <v>2.2715243973077892</v>
      </c>
      <c r="G49" s="292">
        <v>1.1707362760440041</v>
      </c>
      <c r="H49" s="292">
        <v>1.2469031242596513</v>
      </c>
      <c r="I49" s="292">
        <v>2.9350172505638903</v>
      </c>
      <c r="J49" s="292">
        <v>2.7559280547589524</v>
      </c>
      <c r="K49" s="292">
        <v>0.1888022042028</v>
      </c>
      <c r="L49" s="292">
        <v>0.26457126226949229</v>
      </c>
      <c r="M49" s="292">
        <v>0.61329845709440656</v>
      </c>
      <c r="N49" s="292">
        <v>1.1174326193209789</v>
      </c>
      <c r="O49" s="292">
        <v>1.7777461734013615</v>
      </c>
      <c r="P49" s="292">
        <v>0</v>
      </c>
      <c r="Q49" s="292">
        <v>2.0199890541843124</v>
      </c>
      <c r="R49" s="292">
        <v>1.2992159231903546</v>
      </c>
      <c r="S49" s="292">
        <v>1.027943619348366</v>
      </c>
      <c r="T49" s="292">
        <v>1.2162949466593851</v>
      </c>
      <c r="U49" s="292">
        <v>3.3618967392224386</v>
      </c>
      <c r="V49" s="292">
        <v>1.8274789576341177</v>
      </c>
      <c r="W49" s="294">
        <v>1.6055401945508398</v>
      </c>
    </row>
    <row r="50" spans="1:23" x14ac:dyDescent="0.2">
      <c r="A50" s="291" t="s">
        <v>125</v>
      </c>
      <c r="B50" s="292">
        <v>0.58821925177441681</v>
      </c>
      <c r="C50" s="292">
        <v>2.8023502377327119</v>
      </c>
      <c r="D50" s="292">
        <v>4.0180509132765065</v>
      </c>
      <c r="E50" s="292">
        <v>8.3826512649420764</v>
      </c>
      <c r="F50" s="292">
        <v>6.3602683124618107</v>
      </c>
      <c r="G50" s="292">
        <v>1.6585430577290057</v>
      </c>
      <c r="H50" s="292">
        <v>3.5488781228928534</v>
      </c>
      <c r="I50" s="292">
        <v>4.4759013071099325</v>
      </c>
      <c r="J50" s="292">
        <v>4.0670006244986485</v>
      </c>
      <c r="K50" s="292">
        <v>1.8565550079942001</v>
      </c>
      <c r="L50" s="292">
        <v>0.79371378680847693</v>
      </c>
      <c r="M50" s="292">
        <v>0.15332461427360164</v>
      </c>
      <c r="N50" s="292">
        <v>1.7472582774837124</v>
      </c>
      <c r="O50" s="292">
        <v>1.4221969387210893</v>
      </c>
      <c r="P50" s="292">
        <v>0.37421788462114181</v>
      </c>
      <c r="Q50" s="292">
        <v>1.1783269482741823</v>
      </c>
      <c r="R50" s="292">
        <v>7.5590744621984269</v>
      </c>
      <c r="S50" s="292">
        <v>0</v>
      </c>
      <c r="T50" s="292">
        <v>1.7028129253231392</v>
      </c>
      <c r="U50" s="292">
        <v>5.9369665820311148</v>
      </c>
      <c r="V50" s="292">
        <v>1.8977666098508146</v>
      </c>
      <c r="W50" s="294">
        <v>3.0098947627574715</v>
      </c>
    </row>
    <row r="51" spans="1:23" ht="15" thickBot="1" x14ac:dyDescent="0.25">
      <c r="A51" s="295" t="s">
        <v>1</v>
      </c>
      <c r="B51" s="296">
        <v>49.276730955465922</v>
      </c>
      <c r="C51" s="296">
        <v>109.29165927157575</v>
      </c>
      <c r="D51" s="296">
        <v>60.583546105570314</v>
      </c>
      <c r="E51" s="296">
        <v>94.604207132917722</v>
      </c>
      <c r="F51" s="296">
        <v>78.140439267387947</v>
      </c>
      <c r="G51" s="296">
        <v>57.122174135313699</v>
      </c>
      <c r="H51" s="296">
        <v>58.508531215260561</v>
      </c>
      <c r="I51" s="296">
        <v>83.574616209806777</v>
      </c>
      <c r="J51" s="296">
        <v>86.450519853652196</v>
      </c>
      <c r="K51" s="296">
        <v>60.039100936490399</v>
      </c>
      <c r="L51" s="296">
        <v>33.600550308225522</v>
      </c>
      <c r="M51" s="296">
        <v>46.917331967722106</v>
      </c>
      <c r="N51" s="296">
        <v>44.9614252101332</v>
      </c>
      <c r="O51" s="296">
        <v>35.377148850687099</v>
      </c>
      <c r="P51" s="296">
        <v>20.581983654162801</v>
      </c>
      <c r="Q51" s="296">
        <v>52.47763230349662</v>
      </c>
      <c r="R51" s="296">
        <v>44.40956246541576</v>
      </c>
      <c r="S51" s="296">
        <v>37.41714774428052</v>
      </c>
      <c r="T51" s="296">
        <v>48.955871603040244</v>
      </c>
      <c r="U51" s="296">
        <v>70.480615327244891</v>
      </c>
      <c r="V51" s="296">
        <v>57.776450122124793</v>
      </c>
      <c r="W51" s="297">
        <v>57.712661047368037</v>
      </c>
    </row>
  </sheetData>
  <mergeCells count="10">
    <mergeCell ref="A20:K20"/>
    <mergeCell ref="A37:K37"/>
    <mergeCell ref="A1:K1"/>
    <mergeCell ref="A3:A5"/>
    <mergeCell ref="B3:E3"/>
    <mergeCell ref="F3:F5"/>
    <mergeCell ref="G3:G5"/>
    <mergeCell ref="B4:B5"/>
    <mergeCell ref="C4:D4"/>
    <mergeCell ref="E4:E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50"/>
  <sheetViews>
    <sheetView topLeftCell="A181" zoomScale="70" zoomScaleNormal="70" workbookViewId="0">
      <selection activeCell="B231" sqref="B231:N233"/>
    </sheetView>
  </sheetViews>
  <sheetFormatPr defaultRowHeight="14.25" x14ac:dyDescent="0.2"/>
  <cols>
    <col min="1" max="1" width="3.375" bestFit="1" customWidth="1"/>
    <col min="2" max="2" width="23.25" customWidth="1"/>
    <col min="3" max="3" width="11.75" bestFit="1" customWidth="1"/>
    <col min="4" max="4" width="13.5" bestFit="1" customWidth="1"/>
    <col min="5" max="5" width="10.25" bestFit="1" customWidth="1"/>
    <col min="6" max="6" width="11.25" bestFit="1" customWidth="1"/>
    <col min="7" max="9" width="10.25" bestFit="1" customWidth="1"/>
    <col min="10" max="10" width="11.25" bestFit="1" customWidth="1"/>
    <col min="11" max="12" width="10.125" bestFit="1" customWidth="1"/>
    <col min="13" max="15" width="11.125" bestFit="1" customWidth="1"/>
    <col min="16" max="17" width="10.125" bestFit="1" customWidth="1"/>
    <col min="18" max="18" width="11.125" bestFit="1" customWidth="1"/>
    <col min="19" max="19" width="12.75" bestFit="1" customWidth="1"/>
    <col min="20" max="21" width="11.875" bestFit="1" customWidth="1"/>
    <col min="22" max="22" width="13.5" customWidth="1"/>
    <col min="23" max="24" width="12.25" bestFit="1" customWidth="1"/>
    <col min="25" max="25" width="11.875" bestFit="1" customWidth="1"/>
    <col min="26" max="26" width="13.5" bestFit="1" customWidth="1"/>
    <col min="27" max="28" width="9.125" bestFit="1" customWidth="1"/>
    <col min="29" max="29" width="19.625" bestFit="1" customWidth="1"/>
    <col min="30" max="37" width="9.125" customWidth="1"/>
    <col min="38" max="39" width="9.375" bestFit="1" customWidth="1"/>
  </cols>
  <sheetData>
    <row r="1" spans="1:23" s="299" customFormat="1" ht="36" customHeight="1" x14ac:dyDescent="0.2">
      <c r="A1" s="396" t="s">
        <v>130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23" ht="15" thickBot="1" x14ac:dyDescent="0.25"/>
    <row r="3" spans="1:23" x14ac:dyDescent="0.2">
      <c r="B3" s="2" t="s">
        <v>2</v>
      </c>
      <c r="C3" s="3" t="s">
        <v>25</v>
      </c>
      <c r="D3" s="3" t="s">
        <v>26</v>
      </c>
      <c r="E3" s="4" t="s">
        <v>0</v>
      </c>
    </row>
    <row r="4" spans="1:23" x14ac:dyDescent="0.2">
      <c r="B4" s="5" t="s">
        <v>3</v>
      </c>
      <c r="C4" s="6">
        <v>152.29613254971147</v>
      </c>
      <c r="D4" s="6">
        <v>174.29385837983747</v>
      </c>
      <c r="E4" s="94">
        <v>163.77895576109955</v>
      </c>
    </row>
    <row r="5" spans="1:23" x14ac:dyDescent="0.2">
      <c r="B5" s="5" t="s">
        <v>4</v>
      </c>
      <c r="C5" s="6" t="s">
        <v>27</v>
      </c>
      <c r="D5" s="6" t="s">
        <v>27</v>
      </c>
      <c r="E5" s="94" t="s">
        <v>27</v>
      </c>
      <c r="W5" s="44"/>
    </row>
    <row r="6" spans="1:23" x14ac:dyDescent="0.2">
      <c r="B6" s="5" t="s">
        <v>5</v>
      </c>
      <c r="C6" s="6">
        <v>166.3930641257202</v>
      </c>
      <c r="D6" s="6">
        <v>186.20560118499122</v>
      </c>
      <c r="E6" s="94">
        <v>176.64627004574322</v>
      </c>
    </row>
    <row r="7" spans="1:23" x14ac:dyDescent="0.2">
      <c r="B7" s="5" t="s">
        <v>23</v>
      </c>
      <c r="C7" s="6" t="s">
        <v>27</v>
      </c>
      <c r="D7" s="6" t="s">
        <v>27</v>
      </c>
      <c r="E7" s="94" t="s">
        <v>27</v>
      </c>
    </row>
    <row r="8" spans="1:23" x14ac:dyDescent="0.2">
      <c r="B8" s="5" t="s">
        <v>24</v>
      </c>
      <c r="C8" s="6">
        <v>151.48236312486475</v>
      </c>
      <c r="D8" s="6">
        <v>179.47265084531355</v>
      </c>
      <c r="E8" s="94">
        <v>165.95757246730707</v>
      </c>
    </row>
    <row r="9" spans="1:23" x14ac:dyDescent="0.2">
      <c r="B9" s="5" t="s">
        <v>6</v>
      </c>
      <c r="C9" s="6">
        <v>127.97291330203095</v>
      </c>
      <c r="D9" s="6">
        <v>157.77288411036659</v>
      </c>
      <c r="E9" s="94">
        <v>143.40299864584836</v>
      </c>
    </row>
    <row r="10" spans="1:23" x14ac:dyDescent="0.2">
      <c r="B10" s="5" t="s">
        <v>22</v>
      </c>
      <c r="C10" s="6">
        <v>102.32901232959362</v>
      </c>
      <c r="D10" s="6">
        <v>129.53787184891723</v>
      </c>
      <c r="E10" s="94">
        <v>116.51830118081725</v>
      </c>
    </row>
    <row r="11" spans="1:23" x14ac:dyDescent="0.2">
      <c r="B11" s="5" t="s">
        <v>7</v>
      </c>
      <c r="C11" s="6">
        <v>166.32332077266125</v>
      </c>
      <c r="D11" s="6">
        <v>183.28894613693186</v>
      </c>
      <c r="E11" s="94">
        <v>175.33059300556039</v>
      </c>
    </row>
    <row r="12" spans="1:23" x14ac:dyDescent="0.2">
      <c r="B12" s="5" t="s">
        <v>8</v>
      </c>
      <c r="C12" s="6">
        <v>184.67476889081576</v>
      </c>
      <c r="D12" s="6">
        <v>225.19992840375767</v>
      </c>
      <c r="E12" s="94">
        <v>205.81698818268754</v>
      </c>
    </row>
    <row r="13" spans="1:23" x14ac:dyDescent="0.2">
      <c r="B13" s="5" t="s">
        <v>9</v>
      </c>
      <c r="C13" s="6">
        <v>76.598069664989538</v>
      </c>
      <c r="D13" s="6">
        <v>141.10098413160401</v>
      </c>
      <c r="E13" s="94">
        <v>110.49019660288194</v>
      </c>
    </row>
    <row r="14" spans="1:23" x14ac:dyDescent="0.2">
      <c r="B14" s="5" t="s">
        <v>10</v>
      </c>
      <c r="C14" s="6">
        <v>142.08508889404567</v>
      </c>
      <c r="D14" s="6">
        <v>185.37815083850782</v>
      </c>
      <c r="E14" s="94">
        <v>164.89403920946108</v>
      </c>
    </row>
    <row r="15" spans="1:23" x14ac:dyDescent="0.2">
      <c r="B15" s="5" t="s">
        <v>11</v>
      </c>
      <c r="C15" s="6">
        <v>150.67450043684224</v>
      </c>
      <c r="D15" s="6">
        <v>166.508234319238</v>
      </c>
      <c r="E15" s="94">
        <v>158.93629515601546</v>
      </c>
    </row>
    <row r="16" spans="1:23" x14ac:dyDescent="0.2">
      <c r="B16" s="5" t="s">
        <v>12</v>
      </c>
      <c r="C16" s="6">
        <v>131.8877525970031</v>
      </c>
      <c r="D16" s="6">
        <v>144.68686840495576</v>
      </c>
      <c r="E16" s="94">
        <v>138.59618362221676</v>
      </c>
    </row>
    <row r="17" spans="1:26" x14ac:dyDescent="0.2">
      <c r="B17" s="5" t="s">
        <v>13</v>
      </c>
      <c r="C17" s="6">
        <v>145.15404951532182</v>
      </c>
      <c r="D17" s="6">
        <v>139.85846268756436</v>
      </c>
      <c r="E17" s="94">
        <v>142.40635722031607</v>
      </c>
    </row>
    <row r="18" spans="1:26" x14ac:dyDescent="0.2">
      <c r="B18" s="5" t="s">
        <v>14</v>
      </c>
      <c r="C18" s="6">
        <v>171.47805111870488</v>
      </c>
      <c r="D18" s="6">
        <v>159.12618401775484</v>
      </c>
      <c r="E18" s="94">
        <v>165.10493069484778</v>
      </c>
    </row>
    <row r="19" spans="1:26" x14ac:dyDescent="0.2">
      <c r="B19" s="5" t="s">
        <v>15</v>
      </c>
      <c r="C19" s="6">
        <v>146.25213272472126</v>
      </c>
      <c r="D19" s="6">
        <v>133.07537610454946</v>
      </c>
      <c r="E19" s="94">
        <v>139.39186967030622</v>
      </c>
    </row>
    <row r="20" spans="1:26" x14ac:dyDescent="0.2">
      <c r="B20" s="5" t="s">
        <v>16</v>
      </c>
      <c r="C20" s="6">
        <v>173.70568009563362</v>
      </c>
      <c r="D20" s="6">
        <v>161.93464330949465</v>
      </c>
      <c r="E20" s="94">
        <v>167.57523198386139</v>
      </c>
    </row>
    <row r="21" spans="1:26" x14ac:dyDescent="0.2">
      <c r="B21" s="5" t="s">
        <v>17</v>
      </c>
      <c r="C21" s="6">
        <v>108.09320865933041</v>
      </c>
      <c r="D21" s="6">
        <v>107.38528211083312</v>
      </c>
      <c r="E21" s="94">
        <v>107.72849130770877</v>
      </c>
    </row>
    <row r="22" spans="1:26" x14ac:dyDescent="0.2">
      <c r="B22" s="5" t="s">
        <v>18</v>
      </c>
      <c r="C22" s="6">
        <v>154.41526424601685</v>
      </c>
      <c r="D22" s="6">
        <v>167.81239266170735</v>
      </c>
      <c r="E22" s="94">
        <v>161.34152467436743</v>
      </c>
    </row>
    <row r="23" spans="1:26" x14ac:dyDescent="0.2">
      <c r="B23" s="5" t="s">
        <v>19</v>
      </c>
      <c r="C23" s="6">
        <v>196.16626825184059</v>
      </c>
      <c r="D23" s="6">
        <v>177.27122167057533</v>
      </c>
      <c r="E23" s="94">
        <v>186.33253069042152</v>
      </c>
    </row>
    <row r="24" spans="1:26" ht="15" thickBot="1" x14ac:dyDescent="0.25">
      <c r="B24" s="7" t="s">
        <v>20</v>
      </c>
      <c r="C24" s="8" t="s">
        <v>27</v>
      </c>
      <c r="D24" s="8" t="s">
        <v>27</v>
      </c>
      <c r="E24" s="45" t="s">
        <v>27</v>
      </c>
    </row>
    <row r="28" spans="1:26" s="299" customFormat="1" ht="39" customHeight="1" x14ac:dyDescent="0.2">
      <c r="A28" s="396" t="s">
        <v>131</v>
      </c>
      <c r="B28" s="397"/>
      <c r="C28" s="397"/>
      <c r="D28" s="397"/>
      <c r="E28" s="397"/>
      <c r="F28" s="397"/>
      <c r="G28" s="397"/>
      <c r="H28" s="397"/>
      <c r="I28" s="397"/>
      <c r="J28" s="397"/>
      <c r="K28" s="397"/>
    </row>
    <row r="29" spans="1:26" ht="15" thickBot="1" x14ac:dyDescent="0.25"/>
    <row r="30" spans="1:26" x14ac:dyDescent="0.2">
      <c r="B30" s="445" t="s">
        <v>2</v>
      </c>
      <c r="C30" s="441" t="s">
        <v>25</v>
      </c>
      <c r="D30" s="441" t="s">
        <v>25</v>
      </c>
      <c r="E30" s="441" t="s">
        <v>25</v>
      </c>
      <c r="F30" s="441" t="s">
        <v>25</v>
      </c>
      <c r="G30" s="441" t="s">
        <v>25</v>
      </c>
      <c r="H30" s="441" t="s">
        <v>25</v>
      </c>
      <c r="I30" s="441" t="s">
        <v>25</v>
      </c>
      <c r="J30" s="441" t="s">
        <v>25</v>
      </c>
      <c r="K30" s="441" t="s">
        <v>26</v>
      </c>
      <c r="L30" s="441" t="s">
        <v>26</v>
      </c>
      <c r="M30" s="441" t="s">
        <v>26</v>
      </c>
      <c r="N30" s="441" t="s">
        <v>26</v>
      </c>
      <c r="O30" s="441" t="s">
        <v>26</v>
      </c>
      <c r="P30" s="441" t="s">
        <v>26</v>
      </c>
      <c r="Q30" s="441" t="s">
        <v>26</v>
      </c>
      <c r="R30" s="441" t="s">
        <v>26</v>
      </c>
      <c r="S30" s="441" t="s">
        <v>0</v>
      </c>
      <c r="T30" s="441" t="s">
        <v>26</v>
      </c>
      <c r="U30" s="441" t="s">
        <v>26</v>
      </c>
      <c r="V30" s="441" t="s">
        <v>26</v>
      </c>
      <c r="W30" s="441" t="s">
        <v>26</v>
      </c>
      <c r="X30" s="441" t="s">
        <v>26</v>
      </c>
      <c r="Y30" s="441" t="s">
        <v>26</v>
      </c>
      <c r="Z30" s="442" t="s">
        <v>26</v>
      </c>
    </row>
    <row r="31" spans="1:26" x14ac:dyDescent="0.2">
      <c r="B31" s="446"/>
      <c r="C31" s="443" t="s">
        <v>28</v>
      </c>
      <c r="D31" s="443" t="s">
        <v>28</v>
      </c>
      <c r="E31" s="443" t="s">
        <v>28</v>
      </c>
      <c r="F31" s="443" t="s">
        <v>28</v>
      </c>
      <c r="G31" s="443" t="s">
        <v>28</v>
      </c>
      <c r="H31" s="443" t="s">
        <v>28</v>
      </c>
      <c r="I31" s="443" t="s">
        <v>28</v>
      </c>
      <c r="J31" s="443" t="s">
        <v>0</v>
      </c>
      <c r="K31" s="443" t="s">
        <v>28</v>
      </c>
      <c r="L31" s="443" t="s">
        <v>28</v>
      </c>
      <c r="M31" s="443" t="s">
        <v>28</v>
      </c>
      <c r="N31" s="443" t="s">
        <v>28</v>
      </c>
      <c r="O31" s="443" t="s">
        <v>28</v>
      </c>
      <c r="P31" s="443" t="s">
        <v>28</v>
      </c>
      <c r="Q31" s="443" t="s">
        <v>28</v>
      </c>
      <c r="R31" s="443" t="s">
        <v>0</v>
      </c>
      <c r="S31" s="443" t="s">
        <v>28</v>
      </c>
      <c r="T31" s="443" t="s">
        <v>28</v>
      </c>
      <c r="U31" s="443" t="s">
        <v>28</v>
      </c>
      <c r="V31" s="443" t="s">
        <v>28</v>
      </c>
      <c r="W31" s="443" t="s">
        <v>28</v>
      </c>
      <c r="X31" s="443" t="s">
        <v>28</v>
      </c>
      <c r="Y31" s="443" t="s">
        <v>28</v>
      </c>
      <c r="Z31" s="444" t="s">
        <v>0</v>
      </c>
    </row>
    <row r="32" spans="1:26" x14ac:dyDescent="0.2">
      <c r="B32" s="446"/>
      <c r="C32" s="177" t="s">
        <v>29</v>
      </c>
      <c r="D32" s="177" t="s">
        <v>30</v>
      </c>
      <c r="E32" s="177" t="s">
        <v>31</v>
      </c>
      <c r="F32" s="177" t="s">
        <v>32</v>
      </c>
      <c r="G32" s="177" t="s">
        <v>33</v>
      </c>
      <c r="H32" s="177" t="s">
        <v>77</v>
      </c>
      <c r="I32" s="177" t="s">
        <v>78</v>
      </c>
      <c r="J32" s="443"/>
      <c r="K32" s="177" t="s">
        <v>29</v>
      </c>
      <c r="L32" s="177" t="s">
        <v>30</v>
      </c>
      <c r="M32" s="177" t="s">
        <v>31</v>
      </c>
      <c r="N32" s="177" t="s">
        <v>32</v>
      </c>
      <c r="O32" s="177" t="s">
        <v>33</v>
      </c>
      <c r="P32" s="177" t="s">
        <v>77</v>
      </c>
      <c r="Q32" s="177" t="s">
        <v>78</v>
      </c>
      <c r="R32" s="443"/>
      <c r="S32" s="177" t="s">
        <v>29</v>
      </c>
      <c r="T32" s="177" t="s">
        <v>30</v>
      </c>
      <c r="U32" s="177" t="s">
        <v>31</v>
      </c>
      <c r="V32" s="177" t="s">
        <v>32</v>
      </c>
      <c r="W32" s="177" t="s">
        <v>33</v>
      </c>
      <c r="X32" s="177" t="s">
        <v>77</v>
      </c>
      <c r="Y32" s="177" t="s">
        <v>78</v>
      </c>
      <c r="Z32" s="444"/>
    </row>
    <row r="33" spans="2:30" ht="14.25" customHeight="1" x14ac:dyDescent="0.2">
      <c r="B33" s="9" t="s">
        <v>3</v>
      </c>
      <c r="C33" s="10">
        <v>1577</v>
      </c>
      <c r="D33" s="10">
        <v>3134</v>
      </c>
      <c r="E33" s="10">
        <v>5487</v>
      </c>
      <c r="F33" s="10">
        <v>6994</v>
      </c>
      <c r="G33" s="10">
        <v>4961</v>
      </c>
      <c r="H33" s="10">
        <v>3025</v>
      </c>
      <c r="I33" s="10">
        <v>2049</v>
      </c>
      <c r="J33" s="11">
        <v>27227</v>
      </c>
      <c r="K33" s="10">
        <v>1435</v>
      </c>
      <c r="L33" s="10">
        <v>2822</v>
      </c>
      <c r="M33" s="10">
        <v>5696</v>
      </c>
      <c r="N33" s="10">
        <v>8035</v>
      </c>
      <c r="O33" s="10">
        <v>6883</v>
      </c>
      <c r="P33" s="10">
        <v>4964</v>
      </c>
      <c r="Q33" s="10">
        <v>4193</v>
      </c>
      <c r="R33" s="11">
        <v>34028</v>
      </c>
      <c r="S33" s="10">
        <v>3012</v>
      </c>
      <c r="T33" s="10">
        <v>5956</v>
      </c>
      <c r="U33" s="10">
        <v>11183</v>
      </c>
      <c r="V33" s="10">
        <v>15029</v>
      </c>
      <c r="W33" s="10">
        <v>11844</v>
      </c>
      <c r="X33" s="10">
        <v>7989</v>
      </c>
      <c r="Y33" s="10">
        <v>6242</v>
      </c>
      <c r="Z33" s="12">
        <v>61255</v>
      </c>
    </row>
    <row r="34" spans="2:30" ht="14.25" customHeight="1" x14ac:dyDescent="0.2">
      <c r="B34" s="9" t="s">
        <v>4</v>
      </c>
      <c r="C34" s="10" t="s">
        <v>27</v>
      </c>
      <c r="D34" s="10" t="s">
        <v>27</v>
      </c>
      <c r="E34" s="10" t="s">
        <v>27</v>
      </c>
      <c r="F34" s="10" t="s">
        <v>27</v>
      </c>
      <c r="G34" s="10" t="s">
        <v>27</v>
      </c>
      <c r="H34" s="10" t="s">
        <v>27</v>
      </c>
      <c r="I34" s="10" t="s">
        <v>27</v>
      </c>
      <c r="J34" s="11" t="s">
        <v>27</v>
      </c>
      <c r="K34" s="10" t="s">
        <v>27</v>
      </c>
      <c r="L34" s="10" t="s">
        <v>27</v>
      </c>
      <c r="M34" s="10" t="s">
        <v>27</v>
      </c>
      <c r="N34" s="10" t="s">
        <v>27</v>
      </c>
      <c r="O34" s="10" t="s">
        <v>27</v>
      </c>
      <c r="P34" s="10" t="s">
        <v>27</v>
      </c>
      <c r="Q34" s="10" t="s">
        <v>27</v>
      </c>
      <c r="R34" s="11" t="s">
        <v>27</v>
      </c>
      <c r="S34" s="10" t="s">
        <v>27</v>
      </c>
      <c r="T34" s="10" t="s">
        <v>27</v>
      </c>
      <c r="U34" s="10" t="s">
        <v>27</v>
      </c>
      <c r="V34" s="10" t="s">
        <v>27</v>
      </c>
      <c r="W34" s="10" t="s">
        <v>27</v>
      </c>
      <c r="X34" s="10" t="s">
        <v>27</v>
      </c>
      <c r="Y34" s="10" t="s">
        <v>27</v>
      </c>
      <c r="Z34" s="12" t="s">
        <v>27</v>
      </c>
    </row>
    <row r="35" spans="2:30" ht="14.25" customHeight="1" x14ac:dyDescent="0.2">
      <c r="B35" s="9" t="s">
        <v>5</v>
      </c>
      <c r="C35" s="10">
        <v>4536</v>
      </c>
      <c r="D35" s="10">
        <v>8412</v>
      </c>
      <c r="E35" s="10">
        <v>14273</v>
      </c>
      <c r="F35" s="10">
        <v>17579</v>
      </c>
      <c r="G35" s="10">
        <v>11764</v>
      </c>
      <c r="H35" s="10">
        <v>6444</v>
      </c>
      <c r="I35" s="10">
        <v>3727</v>
      </c>
      <c r="J35" s="11">
        <v>66735</v>
      </c>
      <c r="K35" s="10">
        <v>4333</v>
      </c>
      <c r="L35" s="10">
        <v>8048</v>
      </c>
      <c r="M35" s="10">
        <v>14492</v>
      </c>
      <c r="N35" s="10">
        <v>19167</v>
      </c>
      <c r="O35" s="10">
        <v>15359</v>
      </c>
      <c r="P35" s="10">
        <v>10996</v>
      </c>
      <c r="Q35" s="10">
        <v>7707</v>
      </c>
      <c r="R35" s="11">
        <v>80102</v>
      </c>
      <c r="S35" s="10">
        <v>8869</v>
      </c>
      <c r="T35" s="10">
        <v>16460</v>
      </c>
      <c r="U35" s="10">
        <v>28765</v>
      </c>
      <c r="V35" s="10">
        <v>36746</v>
      </c>
      <c r="W35" s="10">
        <v>27123</v>
      </c>
      <c r="X35" s="10">
        <v>17440</v>
      </c>
      <c r="Y35" s="10">
        <v>11434</v>
      </c>
      <c r="Z35" s="12">
        <v>146837</v>
      </c>
    </row>
    <row r="36" spans="2:30" ht="14.25" customHeight="1" x14ac:dyDescent="0.2">
      <c r="B36" s="9" t="s">
        <v>23</v>
      </c>
      <c r="C36" s="10" t="s">
        <v>27</v>
      </c>
      <c r="D36" s="10" t="s">
        <v>27</v>
      </c>
      <c r="E36" s="10" t="s">
        <v>27</v>
      </c>
      <c r="F36" s="10" t="s">
        <v>27</v>
      </c>
      <c r="G36" s="10" t="s">
        <v>27</v>
      </c>
      <c r="H36" s="10" t="s">
        <v>27</v>
      </c>
      <c r="I36" s="10" t="s">
        <v>27</v>
      </c>
      <c r="J36" s="11" t="s">
        <v>27</v>
      </c>
      <c r="K36" s="10" t="s">
        <v>27</v>
      </c>
      <c r="L36" s="10" t="s">
        <v>27</v>
      </c>
      <c r="M36" s="10" t="s">
        <v>27</v>
      </c>
      <c r="N36" s="10" t="s">
        <v>27</v>
      </c>
      <c r="O36" s="10" t="s">
        <v>27</v>
      </c>
      <c r="P36" s="10" t="s">
        <v>27</v>
      </c>
      <c r="Q36" s="10" t="s">
        <v>27</v>
      </c>
      <c r="R36" s="11" t="s">
        <v>27</v>
      </c>
      <c r="S36" s="10" t="s">
        <v>27</v>
      </c>
      <c r="T36" s="10" t="s">
        <v>27</v>
      </c>
      <c r="U36" s="10" t="s">
        <v>27</v>
      </c>
      <c r="V36" s="10" t="s">
        <v>27</v>
      </c>
      <c r="W36" s="10" t="s">
        <v>27</v>
      </c>
      <c r="X36" s="10" t="s">
        <v>27</v>
      </c>
      <c r="Y36" s="10" t="s">
        <v>27</v>
      </c>
      <c r="Z36" s="12" t="s">
        <v>27</v>
      </c>
    </row>
    <row r="37" spans="2:30" ht="14.25" customHeight="1" x14ac:dyDescent="0.2">
      <c r="B37" s="9" t="s">
        <v>24</v>
      </c>
      <c r="C37" s="10">
        <v>198</v>
      </c>
      <c r="D37" s="10">
        <v>371</v>
      </c>
      <c r="E37" s="10">
        <v>627</v>
      </c>
      <c r="F37" s="10">
        <v>774</v>
      </c>
      <c r="G37" s="10">
        <v>538</v>
      </c>
      <c r="H37" s="10">
        <v>413</v>
      </c>
      <c r="I37" s="10">
        <v>299</v>
      </c>
      <c r="J37" s="11">
        <v>3220</v>
      </c>
      <c r="K37" s="10">
        <v>137</v>
      </c>
      <c r="L37" s="10">
        <v>332</v>
      </c>
      <c r="M37" s="10">
        <v>674</v>
      </c>
      <c r="N37" s="10">
        <v>892</v>
      </c>
      <c r="O37" s="10">
        <v>814</v>
      </c>
      <c r="P37" s="10">
        <v>672</v>
      </c>
      <c r="Q37" s="10">
        <v>565</v>
      </c>
      <c r="R37" s="11">
        <v>4086</v>
      </c>
      <c r="S37" s="10">
        <v>335</v>
      </c>
      <c r="T37" s="10">
        <v>703</v>
      </c>
      <c r="U37" s="10">
        <v>1301</v>
      </c>
      <c r="V37" s="10">
        <v>1666</v>
      </c>
      <c r="W37" s="10">
        <v>1352</v>
      </c>
      <c r="X37" s="10">
        <v>1085</v>
      </c>
      <c r="Y37" s="10">
        <v>864</v>
      </c>
      <c r="Z37" s="12">
        <v>7306</v>
      </c>
    </row>
    <row r="38" spans="2:30" ht="14.25" customHeight="1" x14ac:dyDescent="0.2">
      <c r="B38" s="9" t="s">
        <v>6</v>
      </c>
      <c r="C38" s="10">
        <v>1594</v>
      </c>
      <c r="D38" s="10">
        <v>2908</v>
      </c>
      <c r="E38" s="10">
        <v>5121</v>
      </c>
      <c r="F38" s="10">
        <v>6616</v>
      </c>
      <c r="G38" s="10">
        <v>4532</v>
      </c>
      <c r="H38" s="10">
        <v>2774</v>
      </c>
      <c r="I38" s="10">
        <v>1756</v>
      </c>
      <c r="J38" s="11">
        <v>25301</v>
      </c>
      <c r="K38" s="10">
        <v>1512</v>
      </c>
      <c r="L38" s="10">
        <v>2914</v>
      </c>
      <c r="M38" s="10">
        <v>5706</v>
      </c>
      <c r="N38" s="10">
        <v>7863</v>
      </c>
      <c r="O38" s="10">
        <v>6410</v>
      </c>
      <c r="P38" s="10">
        <v>5126</v>
      </c>
      <c r="Q38" s="10">
        <v>3963</v>
      </c>
      <c r="R38" s="11">
        <v>33494</v>
      </c>
      <c r="S38" s="10">
        <v>3106</v>
      </c>
      <c r="T38" s="10">
        <v>5822</v>
      </c>
      <c r="U38" s="10">
        <v>10827</v>
      </c>
      <c r="V38" s="10">
        <v>14479</v>
      </c>
      <c r="W38" s="10">
        <v>10942</v>
      </c>
      <c r="X38" s="10">
        <v>7900</v>
      </c>
      <c r="Y38" s="10">
        <v>5719</v>
      </c>
      <c r="Z38" s="12">
        <v>58795</v>
      </c>
    </row>
    <row r="39" spans="2:30" s="15" customFormat="1" ht="14.25" customHeight="1" x14ac:dyDescent="0.2">
      <c r="B39" s="9" t="s">
        <v>22</v>
      </c>
      <c r="C39" s="10">
        <v>255</v>
      </c>
      <c r="D39" s="10">
        <v>473</v>
      </c>
      <c r="E39" s="10">
        <v>943</v>
      </c>
      <c r="F39" s="10">
        <v>1366</v>
      </c>
      <c r="G39" s="10">
        <v>1005</v>
      </c>
      <c r="H39" s="10">
        <v>695</v>
      </c>
      <c r="I39" s="10">
        <v>368</v>
      </c>
      <c r="J39" s="11">
        <v>5105</v>
      </c>
      <c r="K39" s="10">
        <v>319</v>
      </c>
      <c r="L39" s="10">
        <v>530</v>
      </c>
      <c r="M39" s="10">
        <v>1051</v>
      </c>
      <c r="N39" s="10">
        <v>1639</v>
      </c>
      <c r="O39" s="10">
        <v>1402</v>
      </c>
      <c r="P39" s="10">
        <v>1093</v>
      </c>
      <c r="Q39" s="10">
        <v>1009</v>
      </c>
      <c r="R39" s="11">
        <v>7043</v>
      </c>
      <c r="S39" s="10">
        <v>574</v>
      </c>
      <c r="T39" s="10">
        <v>1003</v>
      </c>
      <c r="U39" s="10">
        <v>1994</v>
      </c>
      <c r="V39" s="10">
        <v>3005</v>
      </c>
      <c r="W39" s="10">
        <v>2407</v>
      </c>
      <c r="X39" s="10">
        <v>1788</v>
      </c>
      <c r="Y39" s="10">
        <v>1377</v>
      </c>
      <c r="Z39" s="12">
        <v>12148</v>
      </c>
      <c r="AB39"/>
      <c r="AC39"/>
      <c r="AD39"/>
    </row>
    <row r="40" spans="2:30" ht="14.25" customHeight="1" x14ac:dyDescent="0.2">
      <c r="B40" s="9" t="s">
        <v>7</v>
      </c>
      <c r="C40" s="10">
        <v>632</v>
      </c>
      <c r="D40" s="10">
        <v>1151</v>
      </c>
      <c r="E40" s="10">
        <v>1824</v>
      </c>
      <c r="F40" s="10">
        <v>2767</v>
      </c>
      <c r="G40" s="10">
        <v>2149</v>
      </c>
      <c r="H40" s="10">
        <v>1229</v>
      </c>
      <c r="I40" s="10">
        <v>881</v>
      </c>
      <c r="J40" s="11">
        <v>10633</v>
      </c>
      <c r="K40" s="10">
        <v>588</v>
      </c>
      <c r="L40" s="10">
        <v>1059</v>
      </c>
      <c r="M40" s="10">
        <v>1914</v>
      </c>
      <c r="N40" s="10">
        <v>3245</v>
      </c>
      <c r="O40" s="10">
        <v>2694</v>
      </c>
      <c r="P40" s="10">
        <v>1996</v>
      </c>
      <c r="Q40" s="10">
        <v>1766</v>
      </c>
      <c r="R40" s="11">
        <v>13262</v>
      </c>
      <c r="S40" s="10">
        <v>1220</v>
      </c>
      <c r="T40" s="10">
        <v>2210</v>
      </c>
      <c r="U40" s="10">
        <v>3738</v>
      </c>
      <c r="V40" s="10">
        <v>6012</v>
      </c>
      <c r="W40" s="10">
        <v>4843</v>
      </c>
      <c r="X40" s="10">
        <v>3225</v>
      </c>
      <c r="Y40" s="10">
        <v>2647</v>
      </c>
      <c r="Z40" s="12">
        <v>23895</v>
      </c>
    </row>
    <row r="41" spans="2:30" ht="14.25" customHeight="1" x14ac:dyDescent="0.2">
      <c r="B41" s="9" t="s">
        <v>8</v>
      </c>
      <c r="C41" s="10">
        <v>1960</v>
      </c>
      <c r="D41" s="10">
        <v>3823</v>
      </c>
      <c r="E41" s="10">
        <v>6601</v>
      </c>
      <c r="F41" s="10">
        <v>8278</v>
      </c>
      <c r="G41" s="10">
        <v>5902</v>
      </c>
      <c r="H41" s="10">
        <v>3713</v>
      </c>
      <c r="I41" s="10">
        <v>2735</v>
      </c>
      <c r="J41" s="11">
        <v>33012</v>
      </c>
      <c r="K41" s="10">
        <v>1921</v>
      </c>
      <c r="L41" s="10">
        <v>3869</v>
      </c>
      <c r="M41" s="10">
        <v>7287</v>
      </c>
      <c r="N41" s="10">
        <v>10160</v>
      </c>
      <c r="O41" s="10">
        <v>8443</v>
      </c>
      <c r="P41" s="10">
        <v>6408</v>
      </c>
      <c r="Q41" s="10">
        <v>5822</v>
      </c>
      <c r="R41" s="11">
        <v>43910</v>
      </c>
      <c r="S41" s="10">
        <v>3881</v>
      </c>
      <c r="T41" s="10">
        <v>7692</v>
      </c>
      <c r="U41" s="10">
        <v>13888</v>
      </c>
      <c r="V41" s="10">
        <v>18438</v>
      </c>
      <c r="W41" s="10">
        <v>14345</v>
      </c>
      <c r="X41" s="10">
        <v>10121</v>
      </c>
      <c r="Y41" s="10">
        <v>8557</v>
      </c>
      <c r="Z41" s="12">
        <v>76922</v>
      </c>
    </row>
    <row r="42" spans="2:30" ht="14.25" customHeight="1" x14ac:dyDescent="0.2">
      <c r="B42" s="9" t="s">
        <v>9</v>
      </c>
      <c r="C42" s="10">
        <v>719</v>
      </c>
      <c r="D42" s="10">
        <v>1380</v>
      </c>
      <c r="E42" s="10">
        <v>2287</v>
      </c>
      <c r="F42" s="10">
        <v>2977</v>
      </c>
      <c r="G42" s="10">
        <v>1966</v>
      </c>
      <c r="H42" s="10">
        <v>1282</v>
      </c>
      <c r="I42" s="10">
        <v>941</v>
      </c>
      <c r="J42" s="11">
        <v>11552</v>
      </c>
      <c r="K42" s="10">
        <v>1361</v>
      </c>
      <c r="L42" s="10">
        <v>2267</v>
      </c>
      <c r="M42" s="10">
        <v>4025</v>
      </c>
      <c r="N42" s="10">
        <v>5259</v>
      </c>
      <c r="O42" s="10">
        <v>4246</v>
      </c>
      <c r="P42" s="10">
        <v>3373</v>
      </c>
      <c r="Q42" s="10">
        <v>3030</v>
      </c>
      <c r="R42" s="11">
        <v>23561</v>
      </c>
      <c r="S42" s="10">
        <v>2080</v>
      </c>
      <c r="T42" s="10">
        <v>3647</v>
      </c>
      <c r="U42" s="10">
        <v>6312</v>
      </c>
      <c r="V42" s="10">
        <v>8236</v>
      </c>
      <c r="W42" s="10">
        <v>6212</v>
      </c>
      <c r="X42" s="10">
        <v>4655</v>
      </c>
      <c r="Y42" s="10">
        <v>3971</v>
      </c>
      <c r="Z42" s="12">
        <v>35113</v>
      </c>
    </row>
    <row r="43" spans="2:30" ht="14.25" customHeight="1" x14ac:dyDescent="0.2">
      <c r="B43" s="9" t="s">
        <v>10</v>
      </c>
      <c r="C43" s="10">
        <v>370</v>
      </c>
      <c r="D43" s="10">
        <v>620</v>
      </c>
      <c r="E43" s="10">
        <v>965</v>
      </c>
      <c r="F43" s="10">
        <v>1192</v>
      </c>
      <c r="G43" s="10">
        <v>1029</v>
      </c>
      <c r="H43" s="10">
        <v>575</v>
      </c>
      <c r="I43" s="10">
        <v>331</v>
      </c>
      <c r="J43" s="11">
        <v>5082</v>
      </c>
      <c r="K43" s="10">
        <v>416</v>
      </c>
      <c r="L43" s="10">
        <v>739</v>
      </c>
      <c r="M43" s="10">
        <v>1185</v>
      </c>
      <c r="N43" s="10">
        <v>1722</v>
      </c>
      <c r="O43" s="10">
        <v>1541</v>
      </c>
      <c r="P43" s="10">
        <v>1014</v>
      </c>
      <c r="Q43" s="10">
        <v>766</v>
      </c>
      <c r="R43" s="11">
        <v>7383</v>
      </c>
      <c r="S43" s="10">
        <v>786</v>
      </c>
      <c r="T43" s="10">
        <v>1359</v>
      </c>
      <c r="U43" s="10">
        <v>2150</v>
      </c>
      <c r="V43" s="10">
        <v>2914</v>
      </c>
      <c r="W43" s="10">
        <v>2570</v>
      </c>
      <c r="X43" s="10">
        <v>1589</v>
      </c>
      <c r="Y43" s="10">
        <v>1097</v>
      </c>
      <c r="Z43" s="12">
        <v>12465</v>
      </c>
    </row>
    <row r="44" spans="2:30" ht="14.25" customHeight="1" x14ac:dyDescent="0.2">
      <c r="B44" s="9" t="s">
        <v>11</v>
      </c>
      <c r="C44" s="10">
        <v>426</v>
      </c>
      <c r="D44" s="10">
        <v>1043</v>
      </c>
      <c r="E44" s="10">
        <v>1889</v>
      </c>
      <c r="F44" s="10">
        <v>2334</v>
      </c>
      <c r="G44" s="10">
        <v>1836</v>
      </c>
      <c r="H44" s="10">
        <v>986</v>
      </c>
      <c r="I44" s="10">
        <v>885</v>
      </c>
      <c r="J44" s="11">
        <v>9399</v>
      </c>
      <c r="K44" s="10">
        <v>427</v>
      </c>
      <c r="L44" s="10">
        <v>949</v>
      </c>
      <c r="M44" s="10">
        <v>1946</v>
      </c>
      <c r="N44" s="10">
        <v>2552</v>
      </c>
      <c r="O44" s="10">
        <v>2264</v>
      </c>
      <c r="P44" s="10">
        <v>1572</v>
      </c>
      <c r="Q44" s="10">
        <v>1623</v>
      </c>
      <c r="R44" s="11">
        <v>11333</v>
      </c>
      <c r="S44" s="10">
        <v>853</v>
      </c>
      <c r="T44" s="10">
        <v>1992</v>
      </c>
      <c r="U44" s="10">
        <v>3835</v>
      </c>
      <c r="V44" s="10">
        <v>4886</v>
      </c>
      <c r="W44" s="10">
        <v>4100</v>
      </c>
      <c r="X44" s="10">
        <v>2558</v>
      </c>
      <c r="Y44" s="10">
        <v>2508</v>
      </c>
      <c r="Z44" s="12">
        <v>20732</v>
      </c>
    </row>
    <row r="45" spans="2:30" ht="14.25" customHeight="1" x14ac:dyDescent="0.2">
      <c r="B45" s="9" t="s">
        <v>12</v>
      </c>
      <c r="C45" s="10">
        <v>2169</v>
      </c>
      <c r="D45" s="10">
        <v>4083</v>
      </c>
      <c r="E45" s="10">
        <v>6466</v>
      </c>
      <c r="F45" s="10">
        <v>7921</v>
      </c>
      <c r="G45" s="10">
        <v>5780</v>
      </c>
      <c r="H45" s="10">
        <v>2833</v>
      </c>
      <c r="I45" s="10">
        <v>1639</v>
      </c>
      <c r="J45" s="11">
        <v>30891</v>
      </c>
      <c r="K45" s="10">
        <v>1966</v>
      </c>
      <c r="L45" s="10">
        <v>3679</v>
      </c>
      <c r="M45" s="10">
        <v>6593</v>
      </c>
      <c r="N45" s="10">
        <v>9330</v>
      </c>
      <c r="O45" s="10">
        <v>7787</v>
      </c>
      <c r="P45" s="10">
        <v>4802</v>
      </c>
      <c r="Q45" s="10">
        <v>3169</v>
      </c>
      <c r="R45" s="11">
        <v>37326</v>
      </c>
      <c r="S45" s="10">
        <v>4135</v>
      </c>
      <c r="T45" s="10">
        <v>7762</v>
      </c>
      <c r="U45" s="10">
        <v>13059</v>
      </c>
      <c r="V45" s="10">
        <v>17251</v>
      </c>
      <c r="W45" s="10">
        <v>13567</v>
      </c>
      <c r="X45" s="10">
        <v>7635</v>
      </c>
      <c r="Y45" s="10">
        <v>4808</v>
      </c>
      <c r="Z45" s="12">
        <v>68217</v>
      </c>
    </row>
    <row r="46" spans="2:30" ht="14.25" customHeight="1" x14ac:dyDescent="0.2">
      <c r="B46" s="9" t="s">
        <v>13</v>
      </c>
      <c r="C46" s="10">
        <v>379</v>
      </c>
      <c r="D46" s="10">
        <v>776</v>
      </c>
      <c r="E46" s="10">
        <v>1475</v>
      </c>
      <c r="F46" s="10">
        <v>1783</v>
      </c>
      <c r="G46" s="10">
        <v>1499</v>
      </c>
      <c r="H46" s="10">
        <v>931</v>
      </c>
      <c r="I46" s="10">
        <v>1014</v>
      </c>
      <c r="J46" s="11">
        <v>7857</v>
      </c>
      <c r="K46" s="10">
        <v>286</v>
      </c>
      <c r="L46" s="10">
        <v>700</v>
      </c>
      <c r="M46" s="10">
        <v>1234</v>
      </c>
      <c r="N46" s="10">
        <v>1754</v>
      </c>
      <c r="O46" s="10">
        <v>1547</v>
      </c>
      <c r="P46" s="10">
        <v>985</v>
      </c>
      <c r="Q46" s="10">
        <v>1658</v>
      </c>
      <c r="R46" s="11">
        <v>8164</v>
      </c>
      <c r="S46" s="10">
        <v>665</v>
      </c>
      <c r="T46" s="10">
        <v>1476</v>
      </c>
      <c r="U46" s="10">
        <v>2709</v>
      </c>
      <c r="V46" s="10">
        <v>3537</v>
      </c>
      <c r="W46" s="10">
        <v>3046</v>
      </c>
      <c r="X46" s="10">
        <v>1916</v>
      </c>
      <c r="Y46" s="10">
        <v>2672</v>
      </c>
      <c r="Z46" s="12">
        <v>16021</v>
      </c>
    </row>
    <row r="47" spans="2:30" ht="14.25" customHeight="1" x14ac:dyDescent="0.2">
      <c r="B47" s="9" t="s">
        <v>14</v>
      </c>
      <c r="C47" s="10">
        <v>118</v>
      </c>
      <c r="D47" s="10">
        <v>241</v>
      </c>
      <c r="E47" s="10">
        <v>357</v>
      </c>
      <c r="F47" s="10">
        <v>477</v>
      </c>
      <c r="G47" s="10">
        <v>448</v>
      </c>
      <c r="H47" s="10">
        <v>269</v>
      </c>
      <c r="I47" s="10">
        <v>308</v>
      </c>
      <c r="J47" s="11">
        <v>2218</v>
      </c>
      <c r="K47" s="10">
        <v>79</v>
      </c>
      <c r="L47" s="10">
        <v>182</v>
      </c>
      <c r="M47" s="10">
        <v>331</v>
      </c>
      <c r="N47" s="10">
        <v>465</v>
      </c>
      <c r="O47" s="10">
        <v>439</v>
      </c>
      <c r="P47" s="10">
        <v>272</v>
      </c>
      <c r="Q47" s="10">
        <v>426</v>
      </c>
      <c r="R47" s="11">
        <v>2194</v>
      </c>
      <c r="S47" s="10">
        <v>197</v>
      </c>
      <c r="T47" s="10">
        <v>423</v>
      </c>
      <c r="U47" s="10">
        <v>688</v>
      </c>
      <c r="V47" s="10">
        <v>942</v>
      </c>
      <c r="W47" s="10">
        <v>887</v>
      </c>
      <c r="X47" s="10">
        <v>541</v>
      </c>
      <c r="Y47" s="10">
        <v>734</v>
      </c>
      <c r="Z47" s="12">
        <v>4412</v>
      </c>
    </row>
    <row r="48" spans="2:30" ht="14.25" customHeight="1" x14ac:dyDescent="0.2">
      <c r="B48" s="9" t="s">
        <v>15</v>
      </c>
      <c r="C48" s="10">
        <v>2158</v>
      </c>
      <c r="D48" s="10">
        <v>4194</v>
      </c>
      <c r="E48" s="10">
        <v>6980</v>
      </c>
      <c r="F48" s="10">
        <v>8479</v>
      </c>
      <c r="G48" s="10">
        <v>6874</v>
      </c>
      <c r="H48" s="10">
        <v>2905</v>
      </c>
      <c r="I48" s="10">
        <v>1729</v>
      </c>
      <c r="J48" s="11">
        <v>33319</v>
      </c>
      <c r="K48" s="10">
        <v>1504</v>
      </c>
      <c r="L48" s="10">
        <v>3024</v>
      </c>
      <c r="M48" s="10">
        <v>5625</v>
      </c>
      <c r="N48" s="10">
        <v>8294</v>
      </c>
      <c r="O48" s="10">
        <v>7653</v>
      </c>
      <c r="P48" s="10">
        <v>3910</v>
      </c>
      <c r="Q48" s="10">
        <v>2917</v>
      </c>
      <c r="R48" s="11">
        <v>32927</v>
      </c>
      <c r="S48" s="10">
        <v>3662</v>
      </c>
      <c r="T48" s="10">
        <v>7218</v>
      </c>
      <c r="U48" s="10">
        <v>12605</v>
      </c>
      <c r="V48" s="10">
        <v>16773</v>
      </c>
      <c r="W48" s="10">
        <v>14527</v>
      </c>
      <c r="X48" s="10">
        <v>6815</v>
      </c>
      <c r="Y48" s="10">
        <v>4646</v>
      </c>
      <c r="Z48" s="12">
        <v>66246</v>
      </c>
    </row>
    <row r="49" spans="1:30" ht="14.25" customHeight="1" x14ac:dyDescent="0.2">
      <c r="B49" s="9" t="s">
        <v>16</v>
      </c>
      <c r="C49" s="10">
        <v>1579</v>
      </c>
      <c r="D49" s="10">
        <v>3182</v>
      </c>
      <c r="E49" s="10">
        <v>5680</v>
      </c>
      <c r="F49" s="10">
        <v>7114</v>
      </c>
      <c r="G49" s="10">
        <v>5729</v>
      </c>
      <c r="H49" s="10">
        <v>2812</v>
      </c>
      <c r="I49" s="10">
        <v>2094</v>
      </c>
      <c r="J49" s="11">
        <v>28190</v>
      </c>
      <c r="K49" s="10">
        <v>1098</v>
      </c>
      <c r="L49" s="10">
        <v>2441</v>
      </c>
      <c r="M49" s="10">
        <v>4805</v>
      </c>
      <c r="N49" s="10">
        <v>6980</v>
      </c>
      <c r="O49" s="10">
        <v>6552</v>
      </c>
      <c r="P49" s="10">
        <v>3560</v>
      </c>
      <c r="Q49" s="10">
        <v>3126</v>
      </c>
      <c r="R49" s="11">
        <v>28562</v>
      </c>
      <c r="S49" s="10">
        <v>2677</v>
      </c>
      <c r="T49" s="10">
        <v>5623</v>
      </c>
      <c r="U49" s="10">
        <v>10485</v>
      </c>
      <c r="V49" s="10">
        <v>14094</v>
      </c>
      <c r="W49" s="10">
        <v>12281</v>
      </c>
      <c r="X49" s="10">
        <v>6372</v>
      </c>
      <c r="Y49" s="10">
        <v>5220</v>
      </c>
      <c r="Z49" s="12">
        <v>56752</v>
      </c>
    </row>
    <row r="50" spans="1:30" ht="14.25" customHeight="1" x14ac:dyDescent="0.2">
      <c r="B50" s="9" t="s">
        <v>17</v>
      </c>
      <c r="C50" s="10">
        <v>106</v>
      </c>
      <c r="D50" s="10">
        <v>290</v>
      </c>
      <c r="E50" s="10">
        <v>441</v>
      </c>
      <c r="F50" s="10">
        <v>536</v>
      </c>
      <c r="G50" s="10">
        <v>512</v>
      </c>
      <c r="H50" s="10">
        <v>348</v>
      </c>
      <c r="I50" s="10">
        <v>316</v>
      </c>
      <c r="J50" s="11">
        <v>2549</v>
      </c>
      <c r="K50" s="10">
        <v>100</v>
      </c>
      <c r="L50" s="10">
        <v>200</v>
      </c>
      <c r="M50" s="10">
        <v>392</v>
      </c>
      <c r="N50" s="10">
        <v>538</v>
      </c>
      <c r="O50" s="10">
        <v>554</v>
      </c>
      <c r="P50" s="10">
        <v>374</v>
      </c>
      <c r="Q50" s="10">
        <v>533</v>
      </c>
      <c r="R50" s="11">
        <v>2691</v>
      </c>
      <c r="S50" s="10">
        <v>206</v>
      </c>
      <c r="T50" s="10">
        <v>490</v>
      </c>
      <c r="U50" s="10">
        <v>833</v>
      </c>
      <c r="V50" s="10">
        <v>1074</v>
      </c>
      <c r="W50" s="10">
        <v>1066</v>
      </c>
      <c r="X50" s="10">
        <v>722</v>
      </c>
      <c r="Y50" s="10">
        <v>849</v>
      </c>
      <c r="Z50" s="12">
        <v>5240</v>
      </c>
    </row>
    <row r="51" spans="1:30" ht="14.25" customHeight="1" x14ac:dyDescent="0.2">
      <c r="B51" s="9" t="s">
        <v>18</v>
      </c>
      <c r="C51" s="10">
        <v>578</v>
      </c>
      <c r="D51" s="10">
        <v>1260</v>
      </c>
      <c r="E51" s="10">
        <v>2076</v>
      </c>
      <c r="F51" s="10">
        <v>2699</v>
      </c>
      <c r="G51" s="10">
        <v>2627</v>
      </c>
      <c r="H51" s="10">
        <v>1355</v>
      </c>
      <c r="I51" s="10">
        <v>1669</v>
      </c>
      <c r="J51" s="11">
        <v>12264</v>
      </c>
      <c r="K51" s="10">
        <v>484</v>
      </c>
      <c r="L51" s="10">
        <v>1122</v>
      </c>
      <c r="M51" s="10">
        <v>1970</v>
      </c>
      <c r="N51" s="10">
        <v>3024</v>
      </c>
      <c r="O51" s="10">
        <v>3099</v>
      </c>
      <c r="P51" s="10">
        <v>1780</v>
      </c>
      <c r="Q51" s="10">
        <v>2787</v>
      </c>
      <c r="R51" s="11">
        <v>14266</v>
      </c>
      <c r="S51" s="10">
        <v>1062</v>
      </c>
      <c r="T51" s="10">
        <v>2382</v>
      </c>
      <c r="U51" s="10">
        <v>4046</v>
      </c>
      <c r="V51" s="10">
        <v>5723</v>
      </c>
      <c r="W51" s="10">
        <v>5726</v>
      </c>
      <c r="X51" s="10">
        <v>3135</v>
      </c>
      <c r="Y51" s="10">
        <v>4456</v>
      </c>
      <c r="Z51" s="12">
        <v>26530</v>
      </c>
    </row>
    <row r="52" spans="1:30" ht="14.25" customHeight="1" x14ac:dyDescent="0.2">
      <c r="B52" s="9" t="s">
        <v>19</v>
      </c>
      <c r="C52" s="10">
        <v>2719</v>
      </c>
      <c r="D52" s="10">
        <v>4877</v>
      </c>
      <c r="E52" s="10">
        <v>7203</v>
      </c>
      <c r="F52" s="10">
        <v>8683</v>
      </c>
      <c r="G52" s="10">
        <v>7417</v>
      </c>
      <c r="H52" s="10">
        <v>4172</v>
      </c>
      <c r="I52" s="10">
        <v>4384</v>
      </c>
      <c r="J52" s="11">
        <v>39455</v>
      </c>
      <c r="K52" s="10">
        <v>1606</v>
      </c>
      <c r="L52" s="10">
        <v>3202</v>
      </c>
      <c r="M52" s="10">
        <v>5705</v>
      </c>
      <c r="N52" s="10">
        <v>8208</v>
      </c>
      <c r="O52" s="10">
        <v>7766</v>
      </c>
      <c r="P52" s="10">
        <v>4904</v>
      </c>
      <c r="Q52" s="10">
        <v>7303</v>
      </c>
      <c r="R52" s="11">
        <v>38694</v>
      </c>
      <c r="S52" s="10">
        <v>4325</v>
      </c>
      <c r="T52" s="10">
        <v>8079</v>
      </c>
      <c r="U52" s="10">
        <v>12908</v>
      </c>
      <c r="V52" s="10">
        <v>16891</v>
      </c>
      <c r="W52" s="10">
        <v>15183</v>
      </c>
      <c r="X52" s="10">
        <v>9076</v>
      </c>
      <c r="Y52" s="10">
        <v>11687</v>
      </c>
      <c r="Z52" s="12">
        <v>78149</v>
      </c>
    </row>
    <row r="53" spans="1:30" ht="14.25" customHeight="1" x14ac:dyDescent="0.2">
      <c r="B53" s="9" t="s">
        <v>20</v>
      </c>
      <c r="C53" s="10" t="s">
        <v>27</v>
      </c>
      <c r="D53" s="10" t="s">
        <v>27</v>
      </c>
      <c r="E53" s="10" t="s">
        <v>27</v>
      </c>
      <c r="F53" s="10" t="s">
        <v>27</v>
      </c>
      <c r="G53" s="10" t="s">
        <v>27</v>
      </c>
      <c r="H53" s="10" t="s">
        <v>27</v>
      </c>
      <c r="I53" s="10" t="s">
        <v>27</v>
      </c>
      <c r="J53" s="11" t="s">
        <v>27</v>
      </c>
      <c r="K53" s="10" t="s">
        <v>27</v>
      </c>
      <c r="L53" s="10" t="s">
        <v>27</v>
      </c>
      <c r="M53" s="10" t="s">
        <v>27</v>
      </c>
      <c r="N53" s="10" t="s">
        <v>27</v>
      </c>
      <c r="O53" s="10" t="s">
        <v>27</v>
      </c>
      <c r="P53" s="10" t="s">
        <v>27</v>
      </c>
      <c r="Q53" s="10" t="s">
        <v>27</v>
      </c>
      <c r="R53" s="11" t="s">
        <v>27</v>
      </c>
      <c r="S53" s="10" t="s">
        <v>27</v>
      </c>
      <c r="T53" s="10" t="s">
        <v>27</v>
      </c>
      <c r="U53" s="10" t="s">
        <v>27</v>
      </c>
      <c r="V53" s="10" t="s">
        <v>27</v>
      </c>
      <c r="W53" s="10" t="s">
        <v>27</v>
      </c>
      <c r="X53" s="10" t="s">
        <v>27</v>
      </c>
      <c r="Y53" s="10" t="s">
        <v>27</v>
      </c>
      <c r="Z53" s="12" t="s">
        <v>27</v>
      </c>
    </row>
    <row r="54" spans="1:30" ht="14.25" customHeight="1" thickBot="1" x14ac:dyDescent="0.25">
      <c r="B54" s="13" t="s">
        <v>1</v>
      </c>
      <c r="C54" s="14">
        <f>SUM(C33:C53)</f>
        <v>22073</v>
      </c>
      <c r="D54" s="14">
        <f t="shared" ref="D54:Z54" si="0">SUM(D33:D53)</f>
        <v>42218</v>
      </c>
      <c r="E54" s="14">
        <f t="shared" si="0"/>
        <v>70695</v>
      </c>
      <c r="F54" s="14">
        <f t="shared" si="0"/>
        <v>88569</v>
      </c>
      <c r="G54" s="14">
        <f t="shared" si="0"/>
        <v>66568</v>
      </c>
      <c r="H54" s="14">
        <f t="shared" si="0"/>
        <v>36761</v>
      </c>
      <c r="I54" s="14">
        <f t="shared" si="0"/>
        <v>27125</v>
      </c>
      <c r="J54" s="14">
        <f t="shared" si="0"/>
        <v>354009</v>
      </c>
      <c r="K54" s="14">
        <f t="shared" si="0"/>
        <v>19572</v>
      </c>
      <c r="L54" s="14">
        <f t="shared" si="0"/>
        <v>38079</v>
      </c>
      <c r="M54" s="14">
        <f t="shared" si="0"/>
        <v>70631</v>
      </c>
      <c r="N54" s="14">
        <f t="shared" si="0"/>
        <v>99127</v>
      </c>
      <c r="O54" s="14">
        <f t="shared" si="0"/>
        <v>85453</v>
      </c>
      <c r="P54" s="14">
        <f t="shared" si="0"/>
        <v>57801</v>
      </c>
      <c r="Q54" s="14">
        <f t="shared" si="0"/>
        <v>52363</v>
      </c>
      <c r="R54" s="14">
        <f t="shared" si="0"/>
        <v>423026</v>
      </c>
      <c r="S54" s="14">
        <f t="shared" si="0"/>
        <v>41645</v>
      </c>
      <c r="T54" s="14">
        <f t="shared" si="0"/>
        <v>80297</v>
      </c>
      <c r="U54" s="14">
        <f t="shared" si="0"/>
        <v>141326</v>
      </c>
      <c r="V54" s="14">
        <f t="shared" si="0"/>
        <v>187696</v>
      </c>
      <c r="W54" s="14">
        <f t="shared" si="0"/>
        <v>152021</v>
      </c>
      <c r="X54" s="14">
        <f t="shared" si="0"/>
        <v>94562</v>
      </c>
      <c r="Y54" s="14">
        <f t="shared" si="0"/>
        <v>79488</v>
      </c>
      <c r="Z54" s="180">
        <f t="shared" si="0"/>
        <v>777035</v>
      </c>
    </row>
    <row r="55" spans="1:30" x14ac:dyDescent="0.2">
      <c r="C55" s="26"/>
      <c r="I55" s="187"/>
      <c r="J55" s="187"/>
      <c r="K55" s="26"/>
      <c r="Q55" s="187"/>
      <c r="R55" s="128"/>
      <c r="S55" s="187"/>
      <c r="T55" s="187"/>
      <c r="U55" s="187"/>
      <c r="V55" s="187"/>
      <c r="W55" s="187"/>
      <c r="X55" s="187"/>
      <c r="Y55" s="187"/>
      <c r="Z55" s="187"/>
    </row>
    <row r="57" spans="1:30" s="299" customFormat="1" ht="36.75" customHeight="1" x14ac:dyDescent="0.2">
      <c r="A57" s="396" t="s">
        <v>132</v>
      </c>
      <c r="B57" s="397"/>
      <c r="C57" s="397"/>
      <c r="D57" s="397"/>
      <c r="E57" s="397"/>
      <c r="F57" s="397"/>
      <c r="G57" s="397"/>
      <c r="H57" s="397"/>
      <c r="I57" s="397"/>
      <c r="J57" s="397"/>
      <c r="K57" s="397"/>
      <c r="AB57"/>
      <c r="AC57"/>
      <c r="AD57"/>
    </row>
    <row r="58" spans="1:30" ht="15" thickBot="1" x14ac:dyDescent="0.25"/>
    <row r="59" spans="1:30" ht="81.75" thickBot="1" x14ac:dyDescent="0.25">
      <c r="B59" s="21" t="s">
        <v>2</v>
      </c>
      <c r="C59" s="22" t="s">
        <v>36</v>
      </c>
      <c r="D59" s="22" t="s">
        <v>37</v>
      </c>
      <c r="E59" s="22" t="s">
        <v>38</v>
      </c>
      <c r="F59" s="22" t="s">
        <v>39</v>
      </c>
      <c r="G59" s="22" t="s">
        <v>40</v>
      </c>
      <c r="H59" s="22" t="s">
        <v>41</v>
      </c>
      <c r="I59" s="22" t="s">
        <v>42</v>
      </c>
      <c r="J59" s="22" t="s">
        <v>43</v>
      </c>
      <c r="K59" s="22" t="s">
        <v>44</v>
      </c>
      <c r="L59" s="22" t="s">
        <v>45</v>
      </c>
      <c r="M59" s="22" t="s">
        <v>46</v>
      </c>
      <c r="N59" s="23" t="s">
        <v>0</v>
      </c>
    </row>
    <row r="60" spans="1:30" x14ac:dyDescent="0.2">
      <c r="B60" s="436" t="s">
        <v>3</v>
      </c>
      <c r="C60" s="46" t="s">
        <v>25</v>
      </c>
      <c r="D60" s="24">
        <v>3.0820571137066519</v>
      </c>
      <c r="E60" s="25">
        <v>4.4804496335372557</v>
      </c>
      <c r="F60" s="25">
        <v>4.5643531847270928</v>
      </c>
      <c r="G60" s="25">
        <v>18.011295655418184</v>
      </c>
      <c r="H60" s="25">
        <v>52.842456539358878</v>
      </c>
      <c r="I60" s="25">
        <v>11.075268757058385</v>
      </c>
      <c r="J60" s="25">
        <v>11.147985168089578</v>
      </c>
      <c r="K60" s="25">
        <v>5.1404909028973016</v>
      </c>
      <c r="L60" s="25">
        <v>30.747854726035328</v>
      </c>
      <c r="M60" s="25">
        <v>11.203920868882802</v>
      </c>
      <c r="N60" s="17">
        <v>152.29613254971147</v>
      </c>
    </row>
    <row r="61" spans="1:30" x14ac:dyDescent="0.2">
      <c r="B61" s="437"/>
      <c r="C61" s="47" t="s">
        <v>26</v>
      </c>
      <c r="D61" s="16">
        <v>0.78367698166554411</v>
      </c>
      <c r="E61" s="16">
        <v>7.718962165816829</v>
      </c>
      <c r="F61" s="16">
        <v>6.2694158533243529</v>
      </c>
      <c r="G61" s="16">
        <v>31.910507161936859</v>
      </c>
      <c r="H61" s="16">
        <v>58.606745256321275</v>
      </c>
      <c r="I61" s="16">
        <v>11.18148268611688</v>
      </c>
      <c r="J61" s="16">
        <v>13.763006861015144</v>
      </c>
      <c r="K61" s="16">
        <v>3.7442344679575994</v>
      </c>
      <c r="L61" s="16">
        <v>24.355451292938966</v>
      </c>
      <c r="M61" s="16">
        <v>15.960375652744021</v>
      </c>
      <c r="N61" s="17">
        <v>174.29385837983747</v>
      </c>
    </row>
    <row r="62" spans="1:30" ht="15" thickBot="1" x14ac:dyDescent="0.25">
      <c r="B62" s="440"/>
      <c r="C62" s="48" t="s">
        <v>0</v>
      </c>
      <c r="D62" s="18">
        <v>1.8823016056781339</v>
      </c>
      <c r="E62" s="18">
        <v>6.1709546958879731</v>
      </c>
      <c r="F62" s="19">
        <v>5.4543966982718652</v>
      </c>
      <c r="G62" s="19">
        <v>25.266690587582904</v>
      </c>
      <c r="H62" s="19">
        <v>55.851417955980885</v>
      </c>
      <c r="I62" s="19">
        <v>11.130712477894988</v>
      </c>
      <c r="J62" s="19">
        <v>12.513027719564867</v>
      </c>
      <c r="K62" s="19">
        <v>4.411644388308126</v>
      </c>
      <c r="L62" s="19">
        <v>27.411017132687828</v>
      </c>
      <c r="M62" s="19">
        <v>13.686792499241999</v>
      </c>
      <c r="N62" s="20">
        <v>163.77895576109955</v>
      </c>
    </row>
    <row r="63" spans="1:30" x14ac:dyDescent="0.2">
      <c r="B63" s="436" t="s">
        <v>5</v>
      </c>
      <c r="C63" s="46" t="s">
        <v>25</v>
      </c>
      <c r="D63" s="24">
        <v>6.4502713252901502</v>
      </c>
      <c r="E63" s="25">
        <v>1.456110728244858</v>
      </c>
      <c r="F63" s="25">
        <v>3.7873838976094851</v>
      </c>
      <c r="G63" s="25">
        <v>36.435181629866626</v>
      </c>
      <c r="H63" s="25">
        <v>18.17146401960364</v>
      </c>
      <c r="I63" s="25">
        <v>18.42827806927696</v>
      </c>
      <c r="J63" s="25">
        <v>10.571762821503764</v>
      </c>
      <c r="K63" s="25">
        <v>6.1884705950406458</v>
      </c>
      <c r="L63" s="25">
        <v>41.022927759953163</v>
      </c>
      <c r="M63" s="25">
        <v>23.881213279330908</v>
      </c>
      <c r="N63" s="17">
        <v>166.3930641257202</v>
      </c>
    </row>
    <row r="64" spans="1:30" x14ac:dyDescent="0.2">
      <c r="B64" s="437"/>
      <c r="C64" s="47" t="s">
        <v>26</v>
      </c>
      <c r="D64" s="16">
        <v>1.6806902406525264</v>
      </c>
      <c r="E64" s="16">
        <v>5.0118508421118211</v>
      </c>
      <c r="F64" s="16">
        <v>3.2753700540517423</v>
      </c>
      <c r="G64" s="16">
        <v>62.924763657293546</v>
      </c>
      <c r="H64" s="16">
        <v>18.33881785409098</v>
      </c>
      <c r="I64" s="16">
        <v>16.6651014318644</v>
      </c>
      <c r="J64" s="16">
        <v>12.364580069198876</v>
      </c>
      <c r="K64" s="16">
        <v>3.9564796536522819</v>
      </c>
      <c r="L64" s="16">
        <v>31.331041581624824</v>
      </c>
      <c r="M64" s="16">
        <v>30.656905800450232</v>
      </c>
      <c r="N64" s="17">
        <v>186.20560118499122</v>
      </c>
    </row>
    <row r="65" spans="2:14" ht="15" thickBot="1" x14ac:dyDescent="0.25">
      <c r="B65" s="438"/>
      <c r="C65" s="49" t="s">
        <v>0</v>
      </c>
      <c r="D65" s="18">
        <v>3.9819606356123463</v>
      </c>
      <c r="E65" s="18">
        <v>3.2962453599933013</v>
      </c>
      <c r="F65" s="19">
        <v>3.5224111000220391</v>
      </c>
      <c r="G65" s="19">
        <v>50.143831786584229</v>
      </c>
      <c r="H65" s="19">
        <v>18.258071470298663</v>
      </c>
      <c r="I65" s="19">
        <v>17.515814759672438</v>
      </c>
      <c r="J65" s="19">
        <v>11.499565473056924</v>
      </c>
      <c r="K65" s="19">
        <v>5.0333907248948817</v>
      </c>
      <c r="L65" s="19">
        <v>36.007270025532669</v>
      </c>
      <c r="M65" s="19">
        <v>27.387708710075731</v>
      </c>
      <c r="N65" s="20">
        <v>176.64627004574322</v>
      </c>
    </row>
    <row r="66" spans="2:14" x14ac:dyDescent="0.2">
      <c r="B66" s="436" t="s">
        <v>24</v>
      </c>
      <c r="C66" s="46" t="s">
        <v>25</v>
      </c>
      <c r="D66" s="24">
        <v>2.3522106075289559</v>
      </c>
      <c r="E66" s="25">
        <v>0.98792845516216132</v>
      </c>
      <c r="F66" s="25">
        <v>4.6573770029073325</v>
      </c>
      <c r="G66" s="25">
        <v>20.840585982706546</v>
      </c>
      <c r="H66" s="25">
        <v>36.08291071949418</v>
      </c>
      <c r="I66" s="25">
        <v>15.430501585389949</v>
      </c>
      <c r="J66" s="25">
        <v>21.028762831308864</v>
      </c>
      <c r="K66" s="25">
        <v>4.1398906692509616</v>
      </c>
      <c r="L66" s="25">
        <v>28.508792563250942</v>
      </c>
      <c r="M66" s="25">
        <v>17.453402707864853</v>
      </c>
      <c r="N66" s="17">
        <v>151.48236312486475</v>
      </c>
    </row>
    <row r="67" spans="2:14" x14ac:dyDescent="0.2">
      <c r="B67" s="437"/>
      <c r="C67" s="47" t="s">
        <v>26</v>
      </c>
      <c r="D67" s="16">
        <v>1.0980950247510617</v>
      </c>
      <c r="E67" s="16">
        <v>1.0102474227709768</v>
      </c>
      <c r="F67" s="16">
        <v>6.2371797405860319</v>
      </c>
      <c r="G67" s="16">
        <v>37.598773647476357</v>
      </c>
      <c r="H67" s="16">
        <v>40.190277905888863</v>
      </c>
      <c r="I67" s="16">
        <v>12.95752129206253</v>
      </c>
      <c r="J67" s="16">
        <v>29.912108474218925</v>
      </c>
      <c r="K67" s="16">
        <v>2.679351860392591</v>
      </c>
      <c r="L67" s="16">
        <v>24.64125235541383</v>
      </c>
      <c r="M67" s="16">
        <v>23.147843121752381</v>
      </c>
      <c r="N67" s="17">
        <v>179.47265084531355</v>
      </c>
    </row>
    <row r="68" spans="2:14" ht="15" thickBot="1" x14ac:dyDescent="0.25">
      <c r="B68" s="438"/>
      <c r="C68" s="49" t="s">
        <v>0</v>
      </c>
      <c r="D68" s="18">
        <v>1.7036432979808418</v>
      </c>
      <c r="E68" s="18">
        <v>0.99947073481542736</v>
      </c>
      <c r="F68" s="19">
        <v>5.4743737975117721</v>
      </c>
      <c r="G68" s="19">
        <v>29.50710192102818</v>
      </c>
      <c r="H68" s="19">
        <v>38.207040362717017</v>
      </c>
      <c r="I68" s="19">
        <v>14.151596995227527</v>
      </c>
      <c r="J68" s="19">
        <v>25.622795201631863</v>
      </c>
      <c r="K68" s="19">
        <v>3.384571351988606</v>
      </c>
      <c r="L68" s="19">
        <v>26.508689716581898</v>
      </c>
      <c r="M68" s="19">
        <v>20.398289087823947</v>
      </c>
      <c r="N68" s="20">
        <v>165.95757246730707</v>
      </c>
    </row>
    <row r="69" spans="2:14" x14ac:dyDescent="0.2">
      <c r="B69" s="436" t="s">
        <v>6</v>
      </c>
      <c r="C69" s="46" t="s">
        <v>25</v>
      </c>
      <c r="D69" s="24">
        <v>5.0984821393797555</v>
      </c>
      <c r="E69" s="25">
        <v>10.379052926594502</v>
      </c>
      <c r="F69" s="25">
        <v>3.5608446687731625</v>
      </c>
      <c r="G69" s="25">
        <v>22.695326745433494</v>
      </c>
      <c r="H69" s="25">
        <v>10.616779772379074</v>
      </c>
      <c r="I69" s="25">
        <v>10.81910049219573</v>
      </c>
      <c r="J69" s="25">
        <v>10.505503376479913</v>
      </c>
      <c r="K69" s="25">
        <v>4.2790832241222949</v>
      </c>
      <c r="L69" s="25">
        <v>33.701573903459632</v>
      </c>
      <c r="M69" s="25">
        <v>16.317166053213384</v>
      </c>
      <c r="N69" s="17">
        <v>127.97291330203095</v>
      </c>
    </row>
    <row r="70" spans="2:14" x14ac:dyDescent="0.2">
      <c r="B70" s="437"/>
      <c r="C70" s="47" t="s">
        <v>26</v>
      </c>
      <c r="D70" s="16">
        <v>1.8417984620276271</v>
      </c>
      <c r="E70" s="16">
        <v>18.008172686270122</v>
      </c>
      <c r="F70" s="16">
        <v>4.4043006700660641</v>
      </c>
      <c r="G70" s="16">
        <v>43.892271276658384</v>
      </c>
      <c r="H70" s="16">
        <v>11.686705842175302</v>
      </c>
      <c r="I70" s="16">
        <v>9.2466761661387</v>
      </c>
      <c r="J70" s="16">
        <v>13.782870332206743</v>
      </c>
      <c r="K70" s="16">
        <v>3.0147084800452206</v>
      </c>
      <c r="L70" s="16">
        <v>29.294487558439414</v>
      </c>
      <c r="M70" s="16">
        <v>22.600892636339015</v>
      </c>
      <c r="N70" s="17">
        <v>157.77288411036659</v>
      </c>
    </row>
    <row r="71" spans="2:14" ht="15" thickBot="1" x14ac:dyDescent="0.25">
      <c r="B71" s="438"/>
      <c r="C71" s="49" t="s">
        <v>0</v>
      </c>
      <c r="D71" s="18">
        <v>3.4122084378865867</v>
      </c>
      <c r="E71" s="18">
        <v>14.329324211996926</v>
      </c>
      <c r="F71" s="19">
        <v>3.9975765759085888</v>
      </c>
      <c r="G71" s="19">
        <v>33.670863105807243</v>
      </c>
      <c r="H71" s="19">
        <v>11.170775300586538</v>
      </c>
      <c r="I71" s="19">
        <v>10.004917092359385</v>
      </c>
      <c r="J71" s="19">
        <v>12.202486643850317</v>
      </c>
      <c r="K71" s="19">
        <v>3.6244043879195629</v>
      </c>
      <c r="L71" s="19">
        <v>31.419634808330958</v>
      </c>
      <c r="M71" s="19">
        <v>19.570808081202269</v>
      </c>
      <c r="N71" s="20">
        <v>143.40299864584836</v>
      </c>
    </row>
    <row r="72" spans="2:14" x14ac:dyDescent="0.2">
      <c r="B72" s="436" t="s">
        <v>22</v>
      </c>
      <c r="C72" s="46" t="s">
        <v>25</v>
      </c>
      <c r="D72" s="24">
        <v>1.8641720169739877</v>
      </c>
      <c r="E72" s="25">
        <v>3.9287926379236731</v>
      </c>
      <c r="F72" s="25">
        <v>3.0869085012257429</v>
      </c>
      <c r="G72" s="25">
        <v>16.05593317845338</v>
      </c>
      <c r="H72" s="25">
        <v>31.570655126172372</v>
      </c>
      <c r="I72" s="25">
        <v>7.7172712530643581</v>
      </c>
      <c r="J72" s="25">
        <v>3.7283440339479754</v>
      </c>
      <c r="K72" s="25">
        <v>3.0869085012257429</v>
      </c>
      <c r="L72" s="25">
        <v>21.949122135338886</v>
      </c>
      <c r="M72" s="25">
        <v>9.3409049452675088</v>
      </c>
      <c r="N72" s="17">
        <v>102.32901232959362</v>
      </c>
    </row>
    <row r="73" spans="2:14" x14ac:dyDescent="0.2">
      <c r="B73" s="437"/>
      <c r="C73" s="47" t="s">
        <v>26</v>
      </c>
      <c r="D73" s="16">
        <v>0.82765926923204258</v>
      </c>
      <c r="E73" s="16">
        <v>12.139002615403291</v>
      </c>
      <c r="F73" s="16">
        <v>4.4877524820581867</v>
      </c>
      <c r="G73" s="16">
        <v>28.931289566711179</v>
      </c>
      <c r="H73" s="16">
        <v>36.269868420568621</v>
      </c>
      <c r="I73" s="16">
        <v>7.3385788538574444</v>
      </c>
      <c r="J73" s="16">
        <v>5.3338041794953854</v>
      </c>
      <c r="K73" s="16">
        <v>2.1519141000033106</v>
      </c>
      <c r="L73" s="16">
        <v>20.691481730801065</v>
      </c>
      <c r="M73" s="16">
        <v>11.366520630786718</v>
      </c>
      <c r="N73" s="17">
        <v>129.53787184891723</v>
      </c>
    </row>
    <row r="74" spans="2:14" ht="15" thickBot="1" x14ac:dyDescent="0.25">
      <c r="B74" s="438"/>
      <c r="C74" s="49" t="s">
        <v>0</v>
      </c>
      <c r="D74" s="18">
        <v>1.3236356242140914</v>
      </c>
      <c r="E74" s="18">
        <v>8.2103774951250887</v>
      </c>
      <c r="F74" s="19">
        <v>3.8174418727333941</v>
      </c>
      <c r="G74" s="19">
        <v>22.770369361480096</v>
      </c>
      <c r="H74" s="19">
        <v>34.02127216729987</v>
      </c>
      <c r="I74" s="19">
        <v>7.5197849955351277</v>
      </c>
      <c r="J74" s="19">
        <v>4.5655837472891845</v>
      </c>
      <c r="K74" s="19">
        <v>2.5993134359566579</v>
      </c>
      <c r="L74" s="19">
        <v>21.293268737357121</v>
      </c>
      <c r="M74" s="19">
        <v>10.397253743826631</v>
      </c>
      <c r="N74" s="20">
        <v>116.51830118081725</v>
      </c>
    </row>
    <row r="75" spans="2:14" x14ac:dyDescent="0.2">
      <c r="B75" s="436" t="s">
        <v>7</v>
      </c>
      <c r="C75" s="46" t="s">
        <v>25</v>
      </c>
      <c r="D75" s="24">
        <v>6.1943040558613598</v>
      </c>
      <c r="E75" s="25">
        <v>3.6289862145450393</v>
      </c>
      <c r="F75" s="25">
        <v>24.088960217238625</v>
      </c>
      <c r="G75" s="25">
        <v>35.883165414510003</v>
      </c>
      <c r="H75" s="25">
        <v>31.628491921595128</v>
      </c>
      <c r="I75" s="25">
        <v>16.158373963900974</v>
      </c>
      <c r="J75" s="25">
        <v>5.5842589594507723</v>
      </c>
      <c r="K75" s="25">
        <v>3.3474269392786136</v>
      </c>
      <c r="L75" s="25">
        <v>18.489059075828607</v>
      </c>
      <c r="M75" s="25">
        <v>21.320294010452105</v>
      </c>
      <c r="N75" s="17">
        <v>166.32332077266125</v>
      </c>
    </row>
    <row r="76" spans="2:14" x14ac:dyDescent="0.2">
      <c r="B76" s="437"/>
      <c r="C76" s="47" t="s">
        <v>26</v>
      </c>
      <c r="D76" s="16">
        <v>2.432427576542</v>
      </c>
      <c r="E76" s="16">
        <v>5.0583437103089324</v>
      </c>
      <c r="F76" s="16">
        <v>18.10500071176148</v>
      </c>
      <c r="G76" s="16">
        <v>55.337727366330505</v>
      </c>
      <c r="H76" s="16">
        <v>34.067806682818357</v>
      </c>
      <c r="I76" s="16">
        <v>13.461275338363114</v>
      </c>
      <c r="J76" s="16">
        <v>7.2834621183956481</v>
      </c>
      <c r="K76" s="16">
        <v>2.0869122957831934</v>
      </c>
      <c r="L76" s="16">
        <v>12.756424165615149</v>
      </c>
      <c r="M76" s="16">
        <v>32.69956617101348</v>
      </c>
      <c r="N76" s="17">
        <v>183.28894613693186</v>
      </c>
    </row>
    <row r="77" spans="2:14" ht="15" thickBot="1" x14ac:dyDescent="0.25">
      <c r="B77" s="438"/>
      <c r="C77" s="49" t="s">
        <v>0</v>
      </c>
      <c r="D77" s="18">
        <v>4.1970746683063629</v>
      </c>
      <c r="E77" s="18">
        <v>4.3878507895930161</v>
      </c>
      <c r="F77" s="19">
        <v>20.911997910267715</v>
      </c>
      <c r="G77" s="19">
        <v>46.211846610128447</v>
      </c>
      <c r="H77" s="19">
        <v>32.923556008200435</v>
      </c>
      <c r="I77" s="19">
        <v>14.726449054704318</v>
      </c>
      <c r="J77" s="19">
        <v>6.4863881237461971</v>
      </c>
      <c r="K77" s="19">
        <v>2.6782032411395496</v>
      </c>
      <c r="L77" s="19">
        <v>15.445528281092471</v>
      </c>
      <c r="M77" s="19">
        <v>27.361698318381865</v>
      </c>
      <c r="N77" s="20">
        <v>175.33059300556039</v>
      </c>
    </row>
    <row r="78" spans="2:14" x14ac:dyDescent="0.2">
      <c r="B78" s="436" t="s">
        <v>8</v>
      </c>
      <c r="C78" s="46" t="s">
        <v>25</v>
      </c>
      <c r="D78" s="24">
        <v>6.4053256506719993</v>
      </c>
      <c r="E78" s="25">
        <v>14.930842062570802</v>
      </c>
      <c r="F78" s="25">
        <v>7.3003929905038953</v>
      </c>
      <c r="G78" s="25">
        <v>34.432121729158219</v>
      </c>
      <c r="H78" s="25">
        <v>13.963050501377564</v>
      </c>
      <c r="I78" s="25">
        <v>19.926436653007563</v>
      </c>
      <c r="J78" s="25">
        <v>14.158846481965792</v>
      </c>
      <c r="K78" s="25">
        <v>7.1045970099156674</v>
      </c>
      <c r="L78" s="25">
        <v>45.944925387745968</v>
      </c>
      <c r="M78" s="25">
        <v>20.508230423898297</v>
      </c>
      <c r="N78" s="17">
        <v>184.67476889081576</v>
      </c>
    </row>
    <row r="79" spans="2:14" x14ac:dyDescent="0.2">
      <c r="B79" s="437"/>
      <c r="C79" s="47" t="s">
        <v>26</v>
      </c>
      <c r="D79" s="16">
        <v>2.3643171713535023</v>
      </c>
      <c r="E79" s="16">
        <v>24.140652766943461</v>
      </c>
      <c r="F79" s="16">
        <v>8.3546044948695339</v>
      </c>
      <c r="G79" s="16">
        <v>66.077792702209379</v>
      </c>
      <c r="H79" s="16">
        <v>14.016656896549071</v>
      </c>
      <c r="I79" s="16">
        <v>19.791540052609903</v>
      </c>
      <c r="J79" s="16">
        <v>18.509372389186094</v>
      </c>
      <c r="K79" s="16">
        <v>4.4363001154463761</v>
      </c>
      <c r="L79" s="16">
        <v>37.906004801461464</v>
      </c>
      <c r="M79" s="16">
        <v>29.602687013128882</v>
      </c>
      <c r="N79" s="17">
        <v>225.19992840375767</v>
      </c>
    </row>
    <row r="80" spans="2:14" ht="15" thickBot="1" x14ac:dyDescent="0.25">
      <c r="B80" s="438"/>
      <c r="C80" s="49" t="s">
        <v>0</v>
      </c>
      <c r="D80" s="18">
        <v>4.2971072387794935</v>
      </c>
      <c r="E80" s="18">
        <v>19.735655662040809</v>
      </c>
      <c r="F80" s="19">
        <v>7.8503814686046285</v>
      </c>
      <c r="G80" s="19">
        <v>50.941858480151168</v>
      </c>
      <c r="H80" s="19">
        <v>13.99101727993647</v>
      </c>
      <c r="I80" s="19">
        <v>19.856060285792413</v>
      </c>
      <c r="J80" s="19">
        <v>16.428541996330068</v>
      </c>
      <c r="K80" s="19">
        <v>5.7125304824372467</v>
      </c>
      <c r="L80" s="19">
        <v>41.750972200445339</v>
      </c>
      <c r="M80" s="19">
        <v>25.252863088169896</v>
      </c>
      <c r="N80" s="20">
        <v>205.81698818268754</v>
      </c>
    </row>
    <row r="81" spans="2:14" x14ac:dyDescent="0.2">
      <c r="B81" s="436" t="s">
        <v>9</v>
      </c>
      <c r="C81" s="46" t="s">
        <v>25</v>
      </c>
      <c r="D81" s="24">
        <v>1.5051732872188905</v>
      </c>
      <c r="E81" s="25">
        <v>2.4997811862622101</v>
      </c>
      <c r="F81" s="25">
        <v>1.2863595494293603</v>
      </c>
      <c r="G81" s="25">
        <v>30.554354658610784</v>
      </c>
      <c r="H81" s="25">
        <v>7.0153010479188831</v>
      </c>
      <c r="I81" s="25">
        <v>3.819294332326348</v>
      </c>
      <c r="J81" s="25">
        <v>7.1081311184962592</v>
      </c>
      <c r="K81" s="25">
        <v>2.3472746417422345</v>
      </c>
      <c r="L81" s="25">
        <v>13.904618428625612</v>
      </c>
      <c r="M81" s="25">
        <v>6.5577814143589555</v>
      </c>
      <c r="N81" s="17">
        <v>76.598069664989538</v>
      </c>
    </row>
    <row r="82" spans="2:14" x14ac:dyDescent="0.2">
      <c r="B82" s="437"/>
      <c r="C82" s="47" t="s">
        <v>26</v>
      </c>
      <c r="D82" s="16">
        <v>0.91627904469824772</v>
      </c>
      <c r="E82" s="16">
        <v>6.7613009246034101</v>
      </c>
      <c r="F82" s="16">
        <v>2.5751633282369055</v>
      </c>
      <c r="G82" s="16">
        <v>74.146737597444485</v>
      </c>
      <c r="H82" s="16">
        <v>10.37251833606121</v>
      </c>
      <c r="I82" s="16">
        <v>4.9946191063943699</v>
      </c>
      <c r="J82" s="16">
        <v>11.965526348412412</v>
      </c>
      <c r="K82" s="16">
        <v>2.2697369800041565</v>
      </c>
      <c r="L82" s="16">
        <v>12.241008937014501</v>
      </c>
      <c r="M82" s="16">
        <v>14.858093528734333</v>
      </c>
      <c r="N82" s="17">
        <v>141.10098413160401</v>
      </c>
    </row>
    <row r="83" spans="2:14" ht="15" thickBot="1" x14ac:dyDescent="0.25">
      <c r="B83" s="438"/>
      <c r="C83" s="49" t="s">
        <v>0</v>
      </c>
      <c r="D83" s="18">
        <v>1.1957472932844</v>
      </c>
      <c r="E83" s="18">
        <v>4.7389353254902797</v>
      </c>
      <c r="F83" s="19">
        <v>1.96354292370912</v>
      </c>
      <c r="G83" s="19">
        <v>53.45934412002282</v>
      </c>
      <c r="H83" s="19">
        <v>8.7793024954301995</v>
      </c>
      <c r="I83" s="19">
        <v>4.4368517987658</v>
      </c>
      <c r="J83" s="19">
        <v>9.6603794483766006</v>
      </c>
      <c r="K83" s="19">
        <v>2.30653359467754</v>
      </c>
      <c r="L83" s="19">
        <v>13.03049879339658</v>
      </c>
      <c r="M83" s="19">
        <v>10.919060809728601</v>
      </c>
      <c r="N83" s="20">
        <v>110.49019660288194</v>
      </c>
    </row>
    <row r="84" spans="2:14" x14ac:dyDescent="0.2">
      <c r="B84" s="436" t="s">
        <v>10</v>
      </c>
      <c r="C84" s="46" t="s">
        <v>25</v>
      </c>
      <c r="D84" s="24">
        <v>3.9141897766954732</v>
      </c>
      <c r="E84" s="25">
        <v>4.9766127160842446</v>
      </c>
      <c r="F84" s="25">
        <v>8.303674026275397</v>
      </c>
      <c r="G84" s="25">
        <v>22.171089235139362</v>
      </c>
      <c r="H84" s="25">
        <v>8.0520475406306886</v>
      </c>
      <c r="I84" s="25">
        <v>13.727622716839123</v>
      </c>
      <c r="J84" s="25">
        <v>15.908385592426603</v>
      </c>
      <c r="K84" s="25">
        <v>3.5227707990259258</v>
      </c>
      <c r="L84" s="25">
        <v>35.171790993449328</v>
      </c>
      <c r="M84" s="25">
        <v>26.336905497479542</v>
      </c>
      <c r="N84" s="17">
        <v>142.08508889404567</v>
      </c>
    </row>
    <row r="85" spans="2:14" x14ac:dyDescent="0.2">
      <c r="B85" s="437"/>
      <c r="C85" s="47" t="s">
        <v>26</v>
      </c>
      <c r="D85" s="16">
        <v>0.77837229798100271</v>
      </c>
      <c r="E85" s="16">
        <v>10.294601360393907</v>
      </c>
      <c r="F85" s="16">
        <v>11.650475685909202</v>
      </c>
      <c r="G85" s="16">
        <v>46.551685176025131</v>
      </c>
      <c r="H85" s="16">
        <v>7.5828527093633165</v>
      </c>
      <c r="I85" s="16">
        <v>13.282546633288725</v>
      </c>
      <c r="J85" s="16">
        <v>26.389331779936576</v>
      </c>
      <c r="K85" s="16">
        <v>1.2303304064861011</v>
      </c>
      <c r="L85" s="16">
        <v>26.715745969412481</v>
      </c>
      <c r="M85" s="16">
        <v>40.902208819711397</v>
      </c>
      <c r="N85" s="17">
        <v>185.37815083850782</v>
      </c>
    </row>
    <row r="86" spans="2:14" ht="15" thickBot="1" x14ac:dyDescent="0.25">
      <c r="B86" s="438"/>
      <c r="C86" s="49" t="s">
        <v>0</v>
      </c>
      <c r="D86" s="18">
        <v>2.2620842924041589</v>
      </c>
      <c r="E86" s="18">
        <v>7.7783951107230731</v>
      </c>
      <c r="F86" s="19">
        <v>10.06693652935418</v>
      </c>
      <c r="G86" s="19">
        <v>35.016006561367305</v>
      </c>
      <c r="H86" s="19">
        <v>7.8048522369500226</v>
      </c>
      <c r="I86" s="19">
        <v>13.493134375744107</v>
      </c>
      <c r="J86" s="19">
        <v>21.430272243828878</v>
      </c>
      <c r="K86" s="19">
        <v>2.3149985448580574</v>
      </c>
      <c r="L86" s="19">
        <v>30.716723549488052</v>
      </c>
      <c r="M86" s="19">
        <v>34.010635764743235</v>
      </c>
      <c r="N86" s="20">
        <v>164.89403920946108</v>
      </c>
    </row>
    <row r="87" spans="2:14" x14ac:dyDescent="0.2">
      <c r="B87" s="436" t="s">
        <v>11</v>
      </c>
      <c r="C87" s="46" t="s">
        <v>25</v>
      </c>
      <c r="D87" s="24">
        <v>3.8153560063803011</v>
      </c>
      <c r="E87" s="25">
        <v>2.516852491603812</v>
      </c>
      <c r="F87" s="25">
        <v>5.2581376894652889</v>
      </c>
      <c r="G87" s="25">
        <v>34.706914931988869</v>
      </c>
      <c r="H87" s="25">
        <v>0.56108176564416201</v>
      </c>
      <c r="I87" s="25">
        <v>14.860651335775374</v>
      </c>
      <c r="J87" s="25">
        <v>14.87668224336521</v>
      </c>
      <c r="K87" s="25">
        <v>2.9176251813496421</v>
      </c>
      <c r="L87" s="25">
        <v>47.916382786011432</v>
      </c>
      <c r="M87" s="25">
        <v>23.244816005258137</v>
      </c>
      <c r="N87" s="17">
        <v>150.67450043684224</v>
      </c>
    </row>
    <row r="88" spans="2:14" x14ac:dyDescent="0.2">
      <c r="B88" s="437"/>
      <c r="C88" s="47" t="s">
        <v>26</v>
      </c>
      <c r="D88" s="16">
        <v>1.5867721968126447</v>
      </c>
      <c r="E88" s="16">
        <v>5.0541632935513876</v>
      </c>
      <c r="F88" s="16">
        <v>6.861320517699121</v>
      </c>
      <c r="G88" s="16">
        <v>53.054022247133894</v>
      </c>
      <c r="H88" s="16">
        <v>0.41138538435883382</v>
      </c>
      <c r="I88" s="16">
        <v>14.648258150205621</v>
      </c>
      <c r="J88" s="16">
        <v>18.042187571166</v>
      </c>
      <c r="K88" s="16">
        <v>1.498618185878609</v>
      </c>
      <c r="L88" s="16">
        <v>36.069682807176328</v>
      </c>
      <c r="M88" s="16">
        <v>29.281823965255565</v>
      </c>
      <c r="N88" s="17">
        <v>166.508234319238</v>
      </c>
    </row>
    <row r="89" spans="2:14" ht="15" thickBot="1" x14ac:dyDescent="0.25">
      <c r="B89" s="438"/>
      <c r="C89" s="49" t="s">
        <v>0</v>
      </c>
      <c r="D89" s="18">
        <v>2.6525158269333087</v>
      </c>
      <c r="E89" s="18">
        <v>3.840781587553721</v>
      </c>
      <c r="F89" s="19">
        <v>6.0946534173756657</v>
      </c>
      <c r="G89" s="19">
        <v>44.280148602216151</v>
      </c>
      <c r="H89" s="19">
        <v>0.48297253496184517</v>
      </c>
      <c r="I89" s="19">
        <v>14.749827893120477</v>
      </c>
      <c r="J89" s="19">
        <v>16.528393418694257</v>
      </c>
      <c r="K89" s="19">
        <v>2.1772095226851436</v>
      </c>
      <c r="L89" s="19">
        <v>41.734960005274374</v>
      </c>
      <c r="M89" s="19">
        <v>26.394832347200524</v>
      </c>
      <c r="N89" s="20">
        <v>158.93629515601546</v>
      </c>
    </row>
    <row r="90" spans="2:14" x14ac:dyDescent="0.2">
      <c r="B90" s="436" t="s">
        <v>12</v>
      </c>
      <c r="C90" s="46" t="s">
        <v>25</v>
      </c>
      <c r="D90" s="24">
        <v>2.9331159895808208</v>
      </c>
      <c r="E90" s="25">
        <v>3.9535158753301887</v>
      </c>
      <c r="F90" s="25">
        <v>3.1337804022595668</v>
      </c>
      <c r="G90" s="25">
        <v>25.078782129254353</v>
      </c>
      <c r="H90" s="25">
        <v>19.246705794803987</v>
      </c>
      <c r="I90" s="25">
        <v>12.368612841070796</v>
      </c>
      <c r="J90" s="25">
        <v>11.301248943843424</v>
      </c>
      <c r="K90" s="25">
        <v>3.3088280814048558</v>
      </c>
      <c r="L90" s="25">
        <v>34.497201158388691</v>
      </c>
      <c r="M90" s="25">
        <v>16.065961381066415</v>
      </c>
      <c r="N90" s="17">
        <v>131.8877525970031</v>
      </c>
    </row>
    <row r="91" spans="2:14" x14ac:dyDescent="0.2">
      <c r="B91" s="437"/>
      <c r="C91" s="47" t="s">
        <v>26</v>
      </c>
      <c r="D91" s="16">
        <v>1.1124988274184833</v>
      </c>
      <c r="E91" s="16">
        <v>6.6672403594417817</v>
      </c>
      <c r="F91" s="16">
        <v>3.7832712737297554</v>
      </c>
      <c r="G91" s="16">
        <v>45.945813942129909</v>
      </c>
      <c r="H91" s="16">
        <v>13.427511979712984</v>
      </c>
      <c r="I91" s="16">
        <v>11.109483064046596</v>
      </c>
      <c r="J91" s="16">
        <v>14.284174839850561</v>
      </c>
      <c r="K91" s="16">
        <v>2.2094924446987299</v>
      </c>
      <c r="L91" s="16">
        <v>23.529156384774193</v>
      </c>
      <c r="M91" s="16">
        <v>22.61822528915279</v>
      </c>
      <c r="N91" s="17">
        <v>144.68686840495576</v>
      </c>
    </row>
    <row r="92" spans="2:14" ht="15" thickBot="1" x14ac:dyDescent="0.25">
      <c r="B92" s="438"/>
      <c r="C92" s="49" t="s">
        <v>0</v>
      </c>
      <c r="D92" s="18">
        <v>1.9788715840338791</v>
      </c>
      <c r="E92" s="18">
        <v>5.3758667467696553</v>
      </c>
      <c r="F92" s="19">
        <v>3.4741995982524978</v>
      </c>
      <c r="G92" s="19">
        <v>36.015869168550893</v>
      </c>
      <c r="H92" s="19">
        <v>16.196677893139714</v>
      </c>
      <c r="I92" s="19">
        <v>11.708662154812366</v>
      </c>
      <c r="J92" s="19">
        <v>12.864696991891705</v>
      </c>
      <c r="K92" s="19">
        <v>2.7326306781576668</v>
      </c>
      <c r="L92" s="19">
        <v>28.748493751621549</v>
      </c>
      <c r="M92" s="19">
        <v>19.500215054986828</v>
      </c>
      <c r="N92" s="20">
        <v>138.59618362221676</v>
      </c>
    </row>
    <row r="93" spans="2:14" x14ac:dyDescent="0.2">
      <c r="B93" s="436" t="s">
        <v>13</v>
      </c>
      <c r="C93" s="46" t="s">
        <v>25</v>
      </c>
      <c r="D93" s="24">
        <v>3.9165913831294676</v>
      </c>
      <c r="E93" s="25">
        <v>7.3343715995396161</v>
      </c>
      <c r="F93" s="25">
        <v>11.121641569075186</v>
      </c>
      <c r="G93" s="25">
        <v>18.326691755020903</v>
      </c>
      <c r="H93" s="25">
        <v>0.22169385187525287</v>
      </c>
      <c r="I93" s="25">
        <v>6.5584431179762301</v>
      </c>
      <c r="J93" s="25">
        <v>8.7384326614162173</v>
      </c>
      <c r="K93" s="25">
        <v>4.9881116671931895</v>
      </c>
      <c r="L93" s="25">
        <v>27.87800187331305</v>
      </c>
      <c r="M93" s="25">
        <v>56.070070036782703</v>
      </c>
      <c r="N93" s="17">
        <v>145.15404951532182</v>
      </c>
    </row>
    <row r="94" spans="2:14" x14ac:dyDescent="0.2">
      <c r="B94" s="437"/>
      <c r="C94" s="47" t="s">
        <v>26</v>
      </c>
      <c r="D94" s="16">
        <v>1.5418007890593817</v>
      </c>
      <c r="E94" s="16">
        <v>9.3707225735053523</v>
      </c>
      <c r="F94" s="16">
        <v>16.394481723664757</v>
      </c>
      <c r="G94" s="16">
        <v>32.463472169639203</v>
      </c>
      <c r="H94" s="16">
        <v>0.32549127769031388</v>
      </c>
      <c r="I94" s="16">
        <v>4.3684355690015808</v>
      </c>
      <c r="J94" s="16">
        <v>8.8739200970306626</v>
      </c>
      <c r="K94" s="16">
        <v>2.8608970196990748</v>
      </c>
      <c r="L94" s="16">
        <v>17.508004515763201</v>
      </c>
      <c r="M94" s="16">
        <v>46.151236952510821</v>
      </c>
      <c r="N94" s="17">
        <v>139.85846268756436</v>
      </c>
    </row>
    <row r="95" spans="2:14" ht="15" thickBot="1" x14ac:dyDescent="0.25">
      <c r="B95" s="438"/>
      <c r="C95" s="49" t="s">
        <v>0</v>
      </c>
      <c r="D95" s="18">
        <v>2.6843967218360563</v>
      </c>
      <c r="E95" s="18">
        <v>8.3909619384544278</v>
      </c>
      <c r="F95" s="19">
        <v>13.857531421663616</v>
      </c>
      <c r="G95" s="19">
        <v>25.661766013048656</v>
      </c>
      <c r="H95" s="19">
        <v>0.27555065687721109</v>
      </c>
      <c r="I95" s="19">
        <v>5.4221258288741536</v>
      </c>
      <c r="J95" s="19">
        <v>8.8087322892037481</v>
      </c>
      <c r="K95" s="19">
        <v>3.8843753888819759</v>
      </c>
      <c r="L95" s="19">
        <v>22.497377824394235</v>
      </c>
      <c r="M95" s="19">
        <v>50.92353913708201</v>
      </c>
      <c r="N95" s="20">
        <v>142.40635722031607</v>
      </c>
    </row>
    <row r="96" spans="2:14" x14ac:dyDescent="0.2">
      <c r="B96" s="436" t="s">
        <v>14</v>
      </c>
      <c r="C96" s="46" t="s">
        <v>25</v>
      </c>
      <c r="D96" s="24">
        <v>4.0975368391755449</v>
      </c>
      <c r="E96" s="25">
        <v>9.4320659316871023</v>
      </c>
      <c r="F96" s="25">
        <v>9.9732500425216077</v>
      </c>
      <c r="G96" s="25">
        <v>23.96672490838526</v>
      </c>
      <c r="H96" s="25">
        <v>40.975368391755445</v>
      </c>
      <c r="I96" s="25">
        <v>8.1950736783510898</v>
      </c>
      <c r="J96" s="25">
        <v>14.302722929197655</v>
      </c>
      <c r="K96" s="25">
        <v>4.6387209500100504</v>
      </c>
      <c r="L96" s="25">
        <v>37.032455584246904</v>
      </c>
      <c r="M96" s="25">
        <v>18.864131863374205</v>
      </c>
      <c r="N96" s="17">
        <v>171.47805111870488</v>
      </c>
    </row>
    <row r="97" spans="2:14" x14ac:dyDescent="0.2">
      <c r="B97" s="437"/>
      <c r="C97" s="47" t="s">
        <v>26</v>
      </c>
      <c r="D97" s="16">
        <v>0.58022309578032749</v>
      </c>
      <c r="E97" s="16">
        <v>12.764908107167207</v>
      </c>
      <c r="F97" s="16">
        <v>13.707770637810238</v>
      </c>
      <c r="G97" s="16">
        <v>38.512307982419244</v>
      </c>
      <c r="H97" s="16">
        <v>21.903421865707365</v>
      </c>
      <c r="I97" s="16">
        <v>5.3670636359680302</v>
      </c>
      <c r="J97" s="16">
        <v>14.940744716343433</v>
      </c>
      <c r="K97" s="16">
        <v>2.5384760440389327</v>
      </c>
      <c r="L97" s="16">
        <v>25.964983536169655</v>
      </c>
      <c r="M97" s="16">
        <v>22.846284396350395</v>
      </c>
      <c r="N97" s="17">
        <v>159.12618401775484</v>
      </c>
    </row>
    <row r="98" spans="2:14" ht="15" thickBot="1" x14ac:dyDescent="0.25">
      <c r="B98" s="438"/>
      <c r="C98" s="49" t="s">
        <v>0</v>
      </c>
      <c r="D98" s="18">
        <v>2.282729096188965</v>
      </c>
      <c r="E98" s="18">
        <v>11.151692961710028</v>
      </c>
      <c r="F98" s="19">
        <v>11.900128730952309</v>
      </c>
      <c r="G98" s="19">
        <v>31.471724096638027</v>
      </c>
      <c r="H98" s="19">
        <v>31.134928000478997</v>
      </c>
      <c r="I98" s="19">
        <v>6.7359219231805527</v>
      </c>
      <c r="J98" s="19">
        <v>14.631919288686644</v>
      </c>
      <c r="K98" s="19">
        <v>3.5550699039008471</v>
      </c>
      <c r="L98" s="19">
        <v>31.32203694278957</v>
      </c>
      <c r="M98" s="19">
        <v>20.918779750321828</v>
      </c>
      <c r="N98" s="20">
        <v>165.10493069484778</v>
      </c>
    </row>
    <row r="99" spans="2:14" x14ac:dyDescent="0.2">
      <c r="B99" s="436" t="s">
        <v>15</v>
      </c>
      <c r="C99" s="46" t="s">
        <v>25</v>
      </c>
      <c r="D99" s="24">
        <v>1.5889814234025361</v>
      </c>
      <c r="E99" s="25">
        <v>4.5211349892392594</v>
      </c>
      <c r="F99" s="25">
        <v>4.3016624169460922</v>
      </c>
      <c r="G99" s="25">
        <v>13.26492226939907</v>
      </c>
      <c r="H99" s="25">
        <v>51.400476431059936</v>
      </c>
      <c r="I99" s="25">
        <v>3.5027822537989604</v>
      </c>
      <c r="J99" s="25">
        <v>8.2390003638855251</v>
      </c>
      <c r="K99" s="25">
        <v>2.1859468200399528</v>
      </c>
      <c r="L99" s="25">
        <v>29.34787236704242</v>
      </c>
      <c r="M99" s="25">
        <v>27.89935338990751</v>
      </c>
      <c r="N99" s="17">
        <v>146.25213272472126</v>
      </c>
    </row>
    <row r="100" spans="2:14" x14ac:dyDescent="0.2">
      <c r="B100" s="437"/>
      <c r="C100" s="47" t="s">
        <v>26</v>
      </c>
      <c r="D100" s="16">
        <v>0.2990730352518195</v>
      </c>
      <c r="E100" s="16">
        <v>5.7308859998254054</v>
      </c>
      <c r="F100" s="16">
        <v>5.9370039024989572</v>
      </c>
      <c r="G100" s="16">
        <v>19.734778799116683</v>
      </c>
      <c r="H100" s="16">
        <v>41.049794852063926</v>
      </c>
      <c r="I100" s="16">
        <v>2.2430477643886464</v>
      </c>
      <c r="J100" s="16">
        <v>10.103818758507416</v>
      </c>
      <c r="K100" s="16">
        <v>1.2811642185787402</v>
      </c>
      <c r="L100" s="16">
        <v>17.261363967034068</v>
      </c>
      <c r="M100" s="16">
        <v>29.434444807283803</v>
      </c>
      <c r="N100" s="17">
        <v>133.07537610454946</v>
      </c>
    </row>
    <row r="101" spans="2:14" ht="15" thickBot="1" x14ac:dyDescent="0.25">
      <c r="B101" s="438"/>
      <c r="C101" s="49" t="s">
        <v>0</v>
      </c>
      <c r="D101" s="18">
        <v>0.91741169544204193</v>
      </c>
      <c r="E101" s="18">
        <v>5.1509720881699979</v>
      </c>
      <c r="F101" s="19">
        <v>5.1530762434347723</v>
      </c>
      <c r="G101" s="19">
        <v>16.633347368048948</v>
      </c>
      <c r="H101" s="19">
        <v>46.011563174842045</v>
      </c>
      <c r="I101" s="19">
        <v>2.8469220732410161</v>
      </c>
      <c r="J101" s="19">
        <v>9.2098875939216001</v>
      </c>
      <c r="K101" s="19">
        <v>1.7148865407918905</v>
      </c>
      <c r="L101" s="19">
        <v>23.055229236143244</v>
      </c>
      <c r="M101" s="19">
        <v>28.698573656270668</v>
      </c>
      <c r="N101" s="20">
        <v>139.39186967030622</v>
      </c>
    </row>
    <row r="102" spans="2:14" x14ac:dyDescent="0.2">
      <c r="B102" s="436" t="s">
        <v>16</v>
      </c>
      <c r="C102" s="46" t="s">
        <v>25</v>
      </c>
      <c r="D102" s="24">
        <v>3.5739373698285739</v>
      </c>
      <c r="E102" s="25">
        <v>11.855612930258925</v>
      </c>
      <c r="F102" s="25">
        <v>8.7068508682203021</v>
      </c>
      <c r="G102" s="25">
        <v>28.788681710067412</v>
      </c>
      <c r="H102" s="25">
        <v>21.967390902480805</v>
      </c>
      <c r="I102" s="25">
        <v>10.561601123941685</v>
      </c>
      <c r="J102" s="25">
        <v>14.357369089138928</v>
      </c>
      <c r="K102" s="25">
        <v>6.8028049246392177</v>
      </c>
      <c r="L102" s="25">
        <v>51.47086008651393</v>
      </c>
      <c r="M102" s="25">
        <v>15.620571090543855</v>
      </c>
      <c r="N102" s="17">
        <v>173.70568009563362</v>
      </c>
    </row>
    <row r="103" spans="2:14" x14ac:dyDescent="0.2">
      <c r="B103" s="437"/>
      <c r="C103" s="47" t="s">
        <v>26</v>
      </c>
      <c r="D103" s="16">
        <v>0.70302835131914199</v>
      </c>
      <c r="E103" s="16">
        <v>14.276011198561287</v>
      </c>
      <c r="F103" s="16">
        <v>11.095374867190007</v>
      </c>
      <c r="G103" s="16">
        <v>43.786193203530111</v>
      </c>
      <c r="H103" s="16">
        <v>16.175321663818647</v>
      </c>
      <c r="I103" s="16">
        <v>7.132336015802264</v>
      </c>
      <c r="J103" s="16">
        <v>16.010903742945619</v>
      </c>
      <c r="K103" s="16">
        <v>3.8553167652985203</v>
      </c>
      <c r="L103" s="16">
        <v>30.496689530206972</v>
      </c>
      <c r="M103" s="16">
        <v>18.403467970822057</v>
      </c>
      <c r="N103" s="17">
        <v>161.93464330949465</v>
      </c>
    </row>
    <row r="104" spans="2:14" ht="15" thickBot="1" x14ac:dyDescent="0.25">
      <c r="B104" s="438"/>
      <c r="C104" s="49" t="s">
        <v>0</v>
      </c>
      <c r="D104" s="18">
        <v>2.0787454771045675</v>
      </c>
      <c r="E104" s="18">
        <v>13.116175297298989</v>
      </c>
      <c r="F104" s="19">
        <v>9.9508128662533988</v>
      </c>
      <c r="G104" s="19">
        <v>36.599503108964647</v>
      </c>
      <c r="H104" s="19">
        <v>18.9508358978084</v>
      </c>
      <c r="I104" s="19">
        <v>8.7756130084584854</v>
      </c>
      <c r="J104" s="19">
        <v>15.218542882097926</v>
      </c>
      <c r="K104" s="19">
        <v>5.2677300158445286</v>
      </c>
      <c r="L104" s="19">
        <v>40.547347857386249</v>
      </c>
      <c r="M104" s="19">
        <v>17.069925572644184</v>
      </c>
      <c r="N104" s="20">
        <v>167.57523198386139</v>
      </c>
    </row>
    <row r="105" spans="2:14" x14ac:dyDescent="0.2">
      <c r="B105" s="436" t="s">
        <v>17</v>
      </c>
      <c r="C105" s="46" t="s">
        <v>25</v>
      </c>
      <c r="D105" s="24">
        <v>1.3994020736594364</v>
      </c>
      <c r="E105" s="25">
        <v>2.5019612832092957</v>
      </c>
      <c r="F105" s="25">
        <v>4.1558000975340841</v>
      </c>
      <c r="G105" s="25">
        <v>12.552212539490702</v>
      </c>
      <c r="H105" s="25">
        <v>48.979072578080277</v>
      </c>
      <c r="I105" s="25">
        <v>2.3747429128766191</v>
      </c>
      <c r="J105" s="25">
        <v>7.5482899730721114</v>
      </c>
      <c r="K105" s="25">
        <v>2.6291796535419714</v>
      </c>
      <c r="L105" s="25">
        <v>20.270127006339717</v>
      </c>
      <c r="M105" s="25">
        <v>5.6824205415261959</v>
      </c>
      <c r="N105" s="17">
        <v>108.09320865933041</v>
      </c>
    </row>
    <row r="106" spans="2:14" x14ac:dyDescent="0.2">
      <c r="B106" s="437"/>
      <c r="C106" s="47" t="s">
        <v>26</v>
      </c>
      <c r="D106" s="16">
        <v>0.43895878975071134</v>
      </c>
      <c r="E106" s="16">
        <v>3.4717649734828986</v>
      </c>
      <c r="F106" s="16">
        <v>6.6641925353062534</v>
      </c>
      <c r="G106" s="16">
        <v>22.865762411559782</v>
      </c>
      <c r="H106" s="16">
        <v>43.895878975071135</v>
      </c>
      <c r="I106" s="16">
        <v>1.5164030918660938</v>
      </c>
      <c r="J106" s="16">
        <v>7.462299425762092</v>
      </c>
      <c r="K106" s="16">
        <v>1.4764977473433019</v>
      </c>
      <c r="L106" s="16">
        <v>12.250940768497125</v>
      </c>
      <c r="M106" s="16">
        <v>7.3425833921937169</v>
      </c>
      <c r="N106" s="17">
        <v>107.38528211083312</v>
      </c>
    </row>
    <row r="107" spans="2:14" ht="15" thickBot="1" x14ac:dyDescent="0.25">
      <c r="B107" s="438"/>
      <c r="C107" s="49" t="s">
        <v>0</v>
      </c>
      <c r="D107" s="18">
        <v>0.90459038502656208</v>
      </c>
      <c r="E107" s="18">
        <v>3.0015953684972287</v>
      </c>
      <c r="F107" s="19">
        <v>5.4481011825463401</v>
      </c>
      <c r="G107" s="19">
        <v>17.865660104274603</v>
      </c>
      <c r="H107" s="19">
        <v>46.36025723261131</v>
      </c>
      <c r="I107" s="19">
        <v>1.9325340043749282</v>
      </c>
      <c r="J107" s="19">
        <v>7.5039884212430712</v>
      </c>
      <c r="K107" s="19">
        <v>2.0353283663097645</v>
      </c>
      <c r="L107" s="19">
        <v>16.138714823769348</v>
      </c>
      <c r="M107" s="19">
        <v>6.5377214190556083</v>
      </c>
      <c r="N107" s="20">
        <v>107.72849130770877</v>
      </c>
    </row>
    <row r="108" spans="2:14" x14ac:dyDescent="0.2">
      <c r="B108" s="436" t="s">
        <v>18</v>
      </c>
      <c r="C108" s="46" t="s">
        <v>25</v>
      </c>
      <c r="D108" s="24">
        <v>0.9946841059552618</v>
      </c>
      <c r="E108" s="25">
        <v>4.7090108307249103</v>
      </c>
      <c r="F108" s="25">
        <v>7.7308359627408958</v>
      </c>
      <c r="G108" s="25">
        <v>24.136828241977685</v>
      </c>
      <c r="H108" s="25">
        <v>66.681607913152746</v>
      </c>
      <c r="I108" s="25">
        <v>2.2915507251121223</v>
      </c>
      <c r="J108" s="25">
        <v>5.0237842819765763</v>
      </c>
      <c r="K108" s="25">
        <v>5.149693662477242</v>
      </c>
      <c r="L108" s="25">
        <v>22.525188171569159</v>
      </c>
      <c r="M108" s="25">
        <v>15.17208035033026</v>
      </c>
      <c r="N108" s="17">
        <v>154.41526424601685</v>
      </c>
    </row>
    <row r="109" spans="2:14" x14ac:dyDescent="0.2">
      <c r="B109" s="437"/>
      <c r="C109" s="47" t="s">
        <v>26</v>
      </c>
      <c r="D109" s="16">
        <v>0.15292030734629156</v>
      </c>
      <c r="E109" s="16">
        <v>6.8108352271925243</v>
      </c>
      <c r="F109" s="16">
        <v>12.610043805786505</v>
      </c>
      <c r="G109" s="16">
        <v>40.112172926988791</v>
      </c>
      <c r="H109" s="16">
        <v>63.191376235713712</v>
      </c>
      <c r="I109" s="16">
        <v>1.8232805875903995</v>
      </c>
      <c r="J109" s="16">
        <v>5.4463155616409997</v>
      </c>
      <c r="K109" s="16">
        <v>3.0819323480560299</v>
      </c>
      <c r="L109" s="16">
        <v>13.20996193460657</v>
      </c>
      <c r="M109" s="16">
        <v>21.37355372678552</v>
      </c>
      <c r="N109" s="17">
        <v>167.81239266170735</v>
      </c>
    </row>
    <row r="110" spans="2:14" ht="15" thickBot="1" x14ac:dyDescent="0.25">
      <c r="B110" s="438"/>
      <c r="C110" s="49" t="s">
        <v>0</v>
      </c>
      <c r="D110" s="18">
        <v>0.55949567546331713</v>
      </c>
      <c r="E110" s="18">
        <v>5.7956454208319697</v>
      </c>
      <c r="F110" s="19">
        <v>10.253366400338615</v>
      </c>
      <c r="G110" s="19">
        <v>32.396015904272723</v>
      </c>
      <c r="H110" s="19">
        <v>64.8771724548116</v>
      </c>
      <c r="I110" s="19">
        <v>2.049456985121064</v>
      </c>
      <c r="J110" s="19">
        <v>5.2422312201019503</v>
      </c>
      <c r="K110" s="19">
        <v>4.0806695460422366</v>
      </c>
      <c r="L110" s="19">
        <v>17.709254423360647</v>
      </c>
      <c r="M110" s="19">
        <v>18.378216644023311</v>
      </c>
      <c r="N110" s="20">
        <v>161.34152467436743</v>
      </c>
    </row>
    <row r="111" spans="2:14" x14ac:dyDescent="0.2">
      <c r="B111" s="436" t="s">
        <v>19</v>
      </c>
      <c r="C111" s="46" t="s">
        <v>25</v>
      </c>
      <c r="D111" s="24">
        <v>1.5611762319370914</v>
      </c>
      <c r="E111" s="25">
        <v>6.0309132781518855</v>
      </c>
      <c r="F111" s="25">
        <v>10.669694884512735</v>
      </c>
      <c r="G111" s="25">
        <v>27.05707342102437</v>
      </c>
      <c r="H111" s="25">
        <v>55.769789151714505</v>
      </c>
      <c r="I111" s="25">
        <v>7.3186350745585944</v>
      </c>
      <c r="J111" s="25">
        <v>10.510594122022329</v>
      </c>
      <c r="K111" s="25">
        <v>7.4180730511150976</v>
      </c>
      <c r="L111" s="25">
        <v>55.391924840799803</v>
      </c>
      <c r="M111" s="25">
        <v>14.438394196004184</v>
      </c>
      <c r="N111" s="17">
        <v>196.16626825184059</v>
      </c>
    </row>
    <row r="112" spans="2:14" x14ac:dyDescent="0.2">
      <c r="B112" s="437"/>
      <c r="C112" s="47" t="s">
        <v>26</v>
      </c>
      <c r="D112" s="16">
        <v>0.32985806482352364</v>
      </c>
      <c r="E112" s="16">
        <v>6.0244910450407447</v>
      </c>
      <c r="F112" s="16">
        <v>16.30506739870723</v>
      </c>
      <c r="G112" s="16">
        <v>43.064802907515585</v>
      </c>
      <c r="H112" s="16">
        <v>38.094025125105546</v>
      </c>
      <c r="I112" s="16">
        <v>4.2927362047172455</v>
      </c>
      <c r="J112" s="16">
        <v>12.131446606287371</v>
      </c>
      <c r="K112" s="16">
        <v>4.2331784985685532</v>
      </c>
      <c r="L112" s="16">
        <v>32.866691070054983</v>
      </c>
      <c r="M112" s="16">
        <v>19.928924749754554</v>
      </c>
      <c r="N112" s="17">
        <v>177.27122167057533</v>
      </c>
    </row>
    <row r="113" spans="1:14" ht="15" thickBot="1" x14ac:dyDescent="0.25">
      <c r="B113" s="438"/>
      <c r="C113" s="49" t="s">
        <v>0</v>
      </c>
      <c r="D113" s="18">
        <v>0.92034903641124921</v>
      </c>
      <c r="E113" s="18">
        <v>6.0275708913151238</v>
      </c>
      <c r="F113" s="19">
        <v>13.60256801224398</v>
      </c>
      <c r="G113" s="19">
        <v>35.388135747191086</v>
      </c>
      <c r="H113" s="19">
        <v>46.570614971980618</v>
      </c>
      <c r="I113" s="19">
        <v>5.7438363438204636</v>
      </c>
      <c r="J113" s="19">
        <v>11.354150547643442</v>
      </c>
      <c r="K113" s="19">
        <v>5.7605266113201496</v>
      </c>
      <c r="L113" s="19">
        <v>43.668892750963799</v>
      </c>
      <c r="M113" s="19">
        <v>17.295885777531609</v>
      </c>
      <c r="N113" s="20">
        <v>186.33253069042152</v>
      </c>
    </row>
    <row r="114" spans="1:14" x14ac:dyDescent="0.2">
      <c r="B114" s="436" t="s">
        <v>1</v>
      </c>
      <c r="C114" s="46" t="s">
        <v>25</v>
      </c>
      <c r="D114" s="24">
        <v>3.7480728248623389</v>
      </c>
      <c r="E114" s="25">
        <v>5.6989543626005092</v>
      </c>
      <c r="F114" s="25">
        <v>5.8530727197621824</v>
      </c>
      <c r="G114" s="25">
        <v>26.587129036579178</v>
      </c>
      <c r="H114" s="25">
        <v>27.856036843876947</v>
      </c>
      <c r="I114" s="25">
        <v>11.298588006141273</v>
      </c>
      <c r="J114" s="25">
        <v>10.532705392357297</v>
      </c>
      <c r="K114" s="25">
        <v>4.8397445214241852</v>
      </c>
      <c r="L114" s="25">
        <v>36.204114523467538</v>
      </c>
      <c r="M114" s="25">
        <v>18.935152603502143</v>
      </c>
      <c r="N114" s="17">
        <v>151.55357083457358</v>
      </c>
    </row>
    <row r="115" spans="1:14" x14ac:dyDescent="0.2">
      <c r="B115" s="437"/>
      <c r="C115" s="47" t="s">
        <v>26</v>
      </c>
      <c r="D115" s="16">
        <v>1.1597470199916364</v>
      </c>
      <c r="E115" s="16">
        <v>9.2484410066226079</v>
      </c>
      <c r="F115" s="16">
        <v>7.3247180209998088</v>
      </c>
      <c r="G115" s="16">
        <v>47.275147794891673</v>
      </c>
      <c r="H115" s="16">
        <v>25.022575686685421</v>
      </c>
      <c r="I115" s="16">
        <v>9.9789437985018914</v>
      </c>
      <c r="J115" s="16">
        <v>13.132116765929066</v>
      </c>
      <c r="K115" s="16">
        <v>3.0673241218047052</v>
      </c>
      <c r="L115" s="16">
        <v>25.88027653882185</v>
      </c>
      <c r="M115" s="16">
        <v>24.499212770023661</v>
      </c>
      <c r="N115" s="17">
        <v>166.58850352427231</v>
      </c>
    </row>
    <row r="116" spans="1:14" ht="15" thickBot="1" x14ac:dyDescent="0.25">
      <c r="B116" s="438"/>
      <c r="C116" s="49" t="s">
        <v>0</v>
      </c>
      <c r="D116" s="18">
        <v>2.3998946507784069</v>
      </c>
      <c r="E116" s="18">
        <v>7.5477712362985505</v>
      </c>
      <c r="F116" s="19">
        <v>6.6196068521299782</v>
      </c>
      <c r="G116" s="19">
        <v>37.362872686204135</v>
      </c>
      <c r="H116" s="19">
        <v>26.380175311278641</v>
      </c>
      <c r="I116" s="19">
        <v>10.611226502057139</v>
      </c>
      <c r="J116" s="19">
        <v>11.886657693385358</v>
      </c>
      <c r="K116" s="19">
        <v>3.9165460223899915</v>
      </c>
      <c r="L116" s="19">
        <v>30.826749348849095</v>
      </c>
      <c r="M116" s="19">
        <v>21.833297984457708</v>
      </c>
      <c r="N116" s="20">
        <v>159.38479828782903</v>
      </c>
    </row>
    <row r="117" spans="1:14" x14ac:dyDescent="0.2">
      <c r="B117" s="124"/>
      <c r="C117" s="125"/>
      <c r="D117" s="126"/>
      <c r="E117" s="126"/>
      <c r="F117" s="127"/>
      <c r="G117" s="127"/>
      <c r="H117" s="127"/>
      <c r="I117" s="127"/>
      <c r="J117" s="127"/>
      <c r="K117" s="127"/>
      <c r="L117" s="127"/>
      <c r="M117" s="127"/>
      <c r="N117" s="127"/>
    </row>
    <row r="118" spans="1:14" x14ac:dyDescent="0.2">
      <c r="B118" s="124"/>
      <c r="C118" s="125"/>
      <c r="D118" s="126"/>
      <c r="E118" s="126"/>
      <c r="F118" s="127"/>
      <c r="G118" s="127"/>
      <c r="H118" s="127"/>
      <c r="I118" s="127"/>
      <c r="J118" s="127"/>
      <c r="K118" s="127"/>
      <c r="L118" s="127"/>
      <c r="M118" s="127"/>
      <c r="N118" s="127"/>
    </row>
    <row r="119" spans="1:14" ht="39.75" customHeight="1" x14ac:dyDescent="0.2">
      <c r="A119" s="396" t="s">
        <v>133</v>
      </c>
      <c r="B119" s="397"/>
      <c r="C119" s="397"/>
      <c r="D119" s="397"/>
      <c r="E119" s="397"/>
      <c r="F119" s="397"/>
      <c r="G119" s="397"/>
      <c r="H119" s="397"/>
      <c r="I119" s="397"/>
      <c r="J119" s="397"/>
      <c r="K119" s="397"/>
    </row>
    <row r="120" spans="1:14" s="299" customFormat="1" ht="15" thickBot="1" x14ac:dyDescent="0.25">
      <c r="B120" s="298"/>
    </row>
    <row r="121" spans="1:14" x14ac:dyDescent="0.2">
      <c r="B121" s="91" t="s">
        <v>2</v>
      </c>
      <c r="C121" s="92" t="s">
        <v>25</v>
      </c>
      <c r="D121" s="92" t="s">
        <v>26</v>
      </c>
      <c r="E121" s="93" t="s">
        <v>0</v>
      </c>
    </row>
    <row r="122" spans="1:14" x14ac:dyDescent="0.2">
      <c r="B122" s="27" t="s">
        <v>3</v>
      </c>
      <c r="C122" s="30">
        <v>70.400673018351952</v>
      </c>
      <c r="D122" s="30">
        <v>81.210448002007851</v>
      </c>
      <c r="E122" s="50">
        <v>76.043380635073589</v>
      </c>
    </row>
    <row r="123" spans="1:14" x14ac:dyDescent="0.2">
      <c r="B123" s="27" t="s">
        <v>4</v>
      </c>
      <c r="C123" s="30" t="s">
        <v>27</v>
      </c>
      <c r="D123" s="30" t="s">
        <v>27</v>
      </c>
      <c r="E123" s="50" t="s">
        <v>27</v>
      </c>
    </row>
    <row r="124" spans="1:14" x14ac:dyDescent="0.2">
      <c r="B124" s="27" t="s">
        <v>5</v>
      </c>
      <c r="C124" s="67">
        <v>45.161872638183411</v>
      </c>
      <c r="D124" s="67">
        <v>49.762843681395061</v>
      </c>
      <c r="E124" s="120">
        <v>47.542925776253746</v>
      </c>
    </row>
    <row r="125" spans="1:14" x14ac:dyDescent="0.2">
      <c r="B125" s="27" t="s">
        <v>23</v>
      </c>
      <c r="C125" s="67" t="s">
        <v>27</v>
      </c>
      <c r="D125" s="67" t="s">
        <v>27</v>
      </c>
      <c r="E125" s="121" t="s">
        <v>27</v>
      </c>
    </row>
    <row r="126" spans="1:14" x14ac:dyDescent="0.2">
      <c r="B126" s="27" t="s">
        <v>24</v>
      </c>
      <c r="C126" s="67">
        <v>53.018827093702662</v>
      </c>
      <c r="D126" s="67">
        <v>67.071644111794868</v>
      </c>
      <c r="E126" s="120">
        <v>60.286257504548729</v>
      </c>
    </row>
    <row r="127" spans="1:14" x14ac:dyDescent="0.2">
      <c r="B127" s="27" t="s">
        <v>6</v>
      </c>
      <c r="C127" s="67">
        <v>64.444207279600661</v>
      </c>
      <c r="D127" s="67">
        <v>78.250526985173764</v>
      </c>
      <c r="E127" s="120">
        <v>71.59296231399928</v>
      </c>
    </row>
    <row r="128" spans="1:14" x14ac:dyDescent="0.2">
      <c r="B128" s="27" t="s">
        <v>22</v>
      </c>
      <c r="C128" s="67">
        <v>105.81681803877076</v>
      </c>
      <c r="D128" s="67">
        <v>133.45545905661555</v>
      </c>
      <c r="E128" s="120">
        <v>120.23023586611329</v>
      </c>
    </row>
    <row r="129" spans="2:5" x14ac:dyDescent="0.2">
      <c r="B129" s="27" t="s">
        <v>7</v>
      </c>
      <c r="C129" s="67">
        <v>130.59657717774368</v>
      </c>
      <c r="D129" s="67">
        <v>143.26445601383168</v>
      </c>
      <c r="E129" s="120">
        <v>137.32211961075802</v>
      </c>
    </row>
    <row r="130" spans="2:5" x14ac:dyDescent="0.2">
      <c r="B130" s="27" t="s">
        <v>8</v>
      </c>
      <c r="C130" s="67">
        <v>82.189558480063766</v>
      </c>
      <c r="D130" s="67">
        <v>102.34262289448837</v>
      </c>
      <c r="E130" s="120">
        <v>92.703533313818852</v>
      </c>
    </row>
    <row r="131" spans="2:5" x14ac:dyDescent="0.2">
      <c r="B131" s="27" t="s">
        <v>9</v>
      </c>
      <c r="C131" s="67">
        <v>22.093556797415609</v>
      </c>
      <c r="D131" s="67">
        <v>59.019150232034193</v>
      </c>
      <c r="E131" s="120">
        <v>41.495577780372059</v>
      </c>
    </row>
    <row r="132" spans="2:5" x14ac:dyDescent="0.2">
      <c r="B132" s="27" t="s">
        <v>10</v>
      </c>
      <c r="C132" s="67">
        <v>54.714781378521728</v>
      </c>
      <c r="D132" s="67">
        <v>72.715037901709152</v>
      </c>
      <c r="E132" s="120">
        <v>64.19821678969231</v>
      </c>
    </row>
    <row r="133" spans="2:5" x14ac:dyDescent="0.2">
      <c r="B133" s="27" t="s">
        <v>11</v>
      </c>
      <c r="C133" s="67">
        <v>39.596341746888001</v>
      </c>
      <c r="D133" s="67">
        <v>48.411244337941341</v>
      </c>
      <c r="E133" s="120">
        <v>44.195820064365677</v>
      </c>
    </row>
    <row r="134" spans="2:5" x14ac:dyDescent="0.2">
      <c r="B134" s="27" t="s">
        <v>12</v>
      </c>
      <c r="C134" s="67">
        <v>84.411406448329558</v>
      </c>
      <c r="D134" s="67">
        <v>92.705651416517227</v>
      </c>
      <c r="E134" s="120">
        <v>88.758688800501091</v>
      </c>
    </row>
    <row r="135" spans="2:5" x14ac:dyDescent="0.2">
      <c r="B135" s="27" t="s">
        <v>13</v>
      </c>
      <c r="C135" s="67">
        <v>69.501022562891777</v>
      </c>
      <c r="D135" s="67">
        <v>69.603740066091859</v>
      </c>
      <c r="E135" s="120">
        <v>69.554319034328273</v>
      </c>
    </row>
    <row r="136" spans="2:5" x14ac:dyDescent="0.2">
      <c r="B136" s="27" t="s">
        <v>14</v>
      </c>
      <c r="C136" s="67">
        <v>81.950736783510891</v>
      </c>
      <c r="D136" s="67">
        <v>66.217960805929877</v>
      </c>
      <c r="E136" s="120">
        <v>73.833188635751284</v>
      </c>
    </row>
    <row r="137" spans="2:5" x14ac:dyDescent="0.2">
      <c r="B137" s="27" t="s">
        <v>15</v>
      </c>
      <c r="C137" s="67">
        <v>60.100369196761115</v>
      </c>
      <c r="D137" s="67">
        <v>56.565218937627918</v>
      </c>
      <c r="E137" s="120">
        <v>58.259850971099212</v>
      </c>
    </row>
    <row r="138" spans="2:5" x14ac:dyDescent="0.2">
      <c r="B138" s="27" t="s">
        <v>16</v>
      </c>
      <c r="C138" s="67">
        <v>85.614285890341748</v>
      </c>
      <c r="D138" s="67">
        <v>82.140925434772015</v>
      </c>
      <c r="E138" s="120">
        <v>83.805332572701474</v>
      </c>
    </row>
    <row r="139" spans="2:5" x14ac:dyDescent="0.2">
      <c r="B139" s="27" t="s">
        <v>17</v>
      </c>
      <c r="C139" s="67">
        <v>52.583593070839434</v>
      </c>
      <c r="D139" s="67">
        <v>49.522532552784789</v>
      </c>
      <c r="E139" s="120">
        <v>51.006562392065923</v>
      </c>
    </row>
    <row r="140" spans="2:5" x14ac:dyDescent="0.2">
      <c r="B140" s="27" t="s">
        <v>18</v>
      </c>
      <c r="C140" s="67">
        <v>147.54061207068048</v>
      </c>
      <c r="D140" s="67">
        <v>158.97830413731774</v>
      </c>
      <c r="E140" s="120">
        <v>153.45385194528131</v>
      </c>
    </row>
    <row r="141" spans="2:5" x14ac:dyDescent="0.2">
      <c r="B141" s="27" t="s">
        <v>19</v>
      </c>
      <c r="C141" s="67">
        <v>106.4881290943587</v>
      </c>
      <c r="D141" s="67">
        <v>97.179850986619215</v>
      </c>
      <c r="E141" s="120">
        <v>101.64372907308692</v>
      </c>
    </row>
    <row r="142" spans="2:5" ht="15" thickBot="1" x14ac:dyDescent="0.25">
      <c r="B142" s="28" t="s">
        <v>20</v>
      </c>
      <c r="C142" s="118" t="s">
        <v>27</v>
      </c>
      <c r="D142" s="118" t="s">
        <v>27</v>
      </c>
      <c r="E142" s="119" t="s">
        <v>27</v>
      </c>
    </row>
    <row r="145" spans="1:54" s="299" customFormat="1" ht="35.25" customHeight="1" x14ac:dyDescent="0.2">
      <c r="A145" s="396" t="s">
        <v>134</v>
      </c>
      <c r="B145" s="397"/>
      <c r="C145" s="397"/>
      <c r="D145" s="397"/>
      <c r="E145" s="397"/>
      <c r="F145" s="397"/>
      <c r="G145" s="397"/>
      <c r="H145" s="397"/>
      <c r="I145" s="397"/>
      <c r="J145" s="397"/>
      <c r="K145" s="397"/>
    </row>
    <row r="146" spans="1:54" ht="15" thickBot="1" x14ac:dyDescent="0.25"/>
    <row r="147" spans="1:54" x14ac:dyDescent="0.2">
      <c r="B147" s="433" t="s">
        <v>2</v>
      </c>
      <c r="C147" s="427" t="s">
        <v>25</v>
      </c>
      <c r="D147" s="428"/>
      <c r="E147" s="428"/>
      <c r="F147" s="428"/>
      <c r="G147" s="428"/>
      <c r="H147" s="428"/>
      <c r="I147" s="428"/>
      <c r="J147" s="431"/>
      <c r="K147" s="433" t="s">
        <v>26</v>
      </c>
      <c r="L147" s="434"/>
      <c r="M147" s="434"/>
      <c r="N147" s="434"/>
      <c r="O147" s="434"/>
      <c r="P147" s="434"/>
      <c r="Q147" s="434"/>
      <c r="R147" s="435"/>
      <c r="S147" s="427" t="s">
        <v>0</v>
      </c>
      <c r="T147" s="428"/>
      <c r="U147" s="428"/>
      <c r="V147" s="428"/>
      <c r="W147" s="428"/>
      <c r="X147" s="428"/>
      <c r="Y147" s="428"/>
      <c r="Z147" s="431" t="s">
        <v>0</v>
      </c>
      <c r="AB147" s="41"/>
      <c r="AC147" s="299"/>
      <c r="AD147" s="299"/>
      <c r="AE147" s="299"/>
      <c r="AF147" s="299"/>
      <c r="AG147" s="299"/>
      <c r="AH147" s="299"/>
      <c r="AI147" s="299"/>
      <c r="AJ147" s="299"/>
      <c r="AK147" s="299"/>
      <c r="AL147" s="299"/>
      <c r="AM147" s="299"/>
      <c r="AN147" s="299"/>
      <c r="AO147" s="299"/>
      <c r="AP147" s="299"/>
      <c r="AQ147" s="299"/>
      <c r="AR147" s="299"/>
      <c r="AS147" s="299"/>
      <c r="AT147" s="299"/>
      <c r="AU147" s="299"/>
      <c r="AV147" s="299"/>
      <c r="AW147" s="299"/>
      <c r="AX147" s="299"/>
      <c r="AY147" s="299"/>
      <c r="AZ147" s="299"/>
      <c r="BA147" s="299"/>
      <c r="BB147" s="299"/>
    </row>
    <row r="148" spans="1:54" x14ac:dyDescent="0.2">
      <c r="B148" s="439"/>
      <c r="C148" s="429" t="s">
        <v>28</v>
      </c>
      <c r="D148" s="430"/>
      <c r="E148" s="430"/>
      <c r="F148" s="430"/>
      <c r="G148" s="430"/>
      <c r="H148" s="430"/>
      <c r="I148" s="430"/>
      <c r="J148" s="425" t="s">
        <v>0</v>
      </c>
      <c r="K148" s="429" t="s">
        <v>28</v>
      </c>
      <c r="L148" s="430"/>
      <c r="M148" s="430"/>
      <c r="N148" s="430"/>
      <c r="O148" s="430"/>
      <c r="P148" s="430"/>
      <c r="Q148" s="430"/>
      <c r="R148" s="425" t="s">
        <v>0</v>
      </c>
      <c r="S148" s="429" t="s">
        <v>28</v>
      </c>
      <c r="T148" s="430"/>
      <c r="U148" s="430"/>
      <c r="V148" s="430"/>
      <c r="W148" s="430"/>
      <c r="X148" s="430"/>
      <c r="Y148" s="430"/>
      <c r="Z148" s="432"/>
      <c r="AB148" s="41"/>
      <c r="AC148" s="299"/>
      <c r="AD148" s="299"/>
      <c r="AE148" s="299"/>
      <c r="AF148" s="299"/>
      <c r="AG148" s="299"/>
      <c r="AH148" s="299"/>
      <c r="AI148" s="299"/>
      <c r="AJ148" s="299"/>
      <c r="AK148" s="299"/>
      <c r="AL148" s="299"/>
      <c r="AM148" s="299"/>
      <c r="AN148" s="299"/>
      <c r="AO148" s="299"/>
      <c r="AP148" s="299"/>
      <c r="AQ148" s="299"/>
      <c r="AR148" s="299"/>
      <c r="AS148" s="299"/>
      <c r="AT148" s="299"/>
      <c r="AU148" s="299"/>
      <c r="AV148" s="299"/>
      <c r="AW148" s="299"/>
      <c r="AX148" s="299"/>
      <c r="AY148" s="299"/>
      <c r="AZ148" s="299"/>
      <c r="BA148" s="299"/>
      <c r="BB148" s="299"/>
    </row>
    <row r="149" spans="1:54" x14ac:dyDescent="0.2">
      <c r="B149" s="439"/>
      <c r="C149" s="34" t="s">
        <v>29</v>
      </c>
      <c r="D149" s="31" t="s">
        <v>30</v>
      </c>
      <c r="E149" s="31" t="s">
        <v>31</v>
      </c>
      <c r="F149" s="31" t="s">
        <v>32</v>
      </c>
      <c r="G149" s="31" t="s">
        <v>33</v>
      </c>
      <c r="H149" s="176" t="s">
        <v>77</v>
      </c>
      <c r="I149" s="176" t="s">
        <v>78</v>
      </c>
      <c r="J149" s="426"/>
      <c r="K149" s="34" t="s">
        <v>29</v>
      </c>
      <c r="L149" s="31" t="s">
        <v>30</v>
      </c>
      <c r="M149" s="31" t="s">
        <v>31</v>
      </c>
      <c r="N149" s="31" t="s">
        <v>32</v>
      </c>
      <c r="O149" s="31" t="s">
        <v>33</v>
      </c>
      <c r="P149" s="176" t="s">
        <v>77</v>
      </c>
      <c r="Q149" s="176" t="s">
        <v>78</v>
      </c>
      <c r="R149" s="426"/>
      <c r="S149" s="34" t="s">
        <v>29</v>
      </c>
      <c r="T149" s="31" t="s">
        <v>30</v>
      </c>
      <c r="U149" s="31" t="s">
        <v>31</v>
      </c>
      <c r="V149" s="31" t="s">
        <v>32</v>
      </c>
      <c r="W149" s="31" t="s">
        <v>33</v>
      </c>
      <c r="X149" s="176" t="s">
        <v>77</v>
      </c>
      <c r="Y149" s="176" t="s">
        <v>78</v>
      </c>
      <c r="Z149" s="432"/>
      <c r="AB149" s="1"/>
      <c r="AC149" s="299"/>
      <c r="AD149" s="299"/>
      <c r="AE149" s="299"/>
      <c r="AF149" s="299"/>
      <c r="AG149" s="299"/>
      <c r="AH149" s="299"/>
      <c r="AI149" s="299"/>
      <c r="AJ149" s="299"/>
      <c r="AK149" s="299"/>
      <c r="AL149" s="299"/>
      <c r="AM149" s="299"/>
      <c r="AN149" s="299"/>
      <c r="AO149" s="299"/>
      <c r="AP149" s="299"/>
      <c r="AQ149" s="299"/>
      <c r="AR149" s="299"/>
      <c r="AS149" s="299"/>
      <c r="AT149" s="299"/>
      <c r="AU149" s="299"/>
      <c r="AV149" s="299"/>
      <c r="AW149" s="299"/>
      <c r="AX149" s="299"/>
      <c r="AY149" s="299"/>
      <c r="AZ149" s="299"/>
      <c r="BA149" s="299"/>
      <c r="BB149" s="299"/>
    </row>
    <row r="150" spans="1:54" x14ac:dyDescent="0.2">
      <c r="B150" s="33" t="s">
        <v>3</v>
      </c>
      <c r="C150" s="35">
        <v>1001</v>
      </c>
      <c r="D150" s="32">
        <v>1567</v>
      </c>
      <c r="E150" s="32">
        <v>2449</v>
      </c>
      <c r="F150" s="32">
        <v>3016</v>
      </c>
      <c r="G150" s="32">
        <v>2058</v>
      </c>
      <c r="H150" s="32">
        <v>1348</v>
      </c>
      <c r="I150" s="32">
        <v>1147</v>
      </c>
      <c r="J150" s="51">
        <v>12586</v>
      </c>
      <c r="K150" s="35">
        <v>973</v>
      </c>
      <c r="L150" s="32">
        <v>1577</v>
      </c>
      <c r="M150" s="32">
        <v>2696</v>
      </c>
      <c r="N150" s="32">
        <v>3567</v>
      </c>
      <c r="O150" s="32">
        <v>2822</v>
      </c>
      <c r="P150" s="32">
        <v>2042</v>
      </c>
      <c r="Q150" s="32">
        <v>2178</v>
      </c>
      <c r="R150" s="51">
        <v>15855</v>
      </c>
      <c r="S150" s="35">
        <v>1974</v>
      </c>
      <c r="T150" s="32">
        <v>3144</v>
      </c>
      <c r="U150" s="32">
        <v>5145</v>
      </c>
      <c r="V150" s="32">
        <v>6583</v>
      </c>
      <c r="W150" s="32">
        <v>4880</v>
      </c>
      <c r="X150" s="32">
        <v>3390</v>
      </c>
      <c r="Y150" s="32">
        <v>3325</v>
      </c>
      <c r="Z150" s="51">
        <v>28441</v>
      </c>
      <c r="AB150" s="1"/>
      <c r="AC150" s="299"/>
      <c r="AD150" s="299"/>
      <c r="AE150" s="299"/>
      <c r="AF150" s="299"/>
      <c r="AG150" s="299"/>
      <c r="AH150" s="299"/>
      <c r="AI150" s="299"/>
      <c r="AJ150" s="299"/>
      <c r="AK150" s="299"/>
      <c r="AL150" s="299"/>
      <c r="AM150" s="299"/>
      <c r="AN150" s="299"/>
      <c r="AO150" s="299"/>
      <c r="AP150" s="299"/>
      <c r="AQ150" s="299"/>
      <c r="AR150" s="299"/>
      <c r="AS150" s="299"/>
      <c r="AT150" s="299"/>
      <c r="AU150" s="299"/>
      <c r="AV150" s="299"/>
      <c r="AW150" s="299"/>
      <c r="AX150" s="299"/>
      <c r="AY150" s="299"/>
      <c r="AZ150" s="299"/>
      <c r="BA150" s="299"/>
      <c r="BB150" s="299"/>
    </row>
    <row r="151" spans="1:54" x14ac:dyDescent="0.2">
      <c r="B151" s="33" t="s">
        <v>4</v>
      </c>
      <c r="C151" s="35" t="s">
        <v>27</v>
      </c>
      <c r="D151" s="32" t="s">
        <v>27</v>
      </c>
      <c r="E151" s="32" t="s">
        <v>27</v>
      </c>
      <c r="F151" s="32" t="s">
        <v>27</v>
      </c>
      <c r="G151" s="32" t="s">
        <v>27</v>
      </c>
      <c r="H151" s="32" t="s">
        <v>27</v>
      </c>
      <c r="I151" s="32" t="s">
        <v>27</v>
      </c>
      <c r="J151" s="51" t="s">
        <v>27</v>
      </c>
      <c r="K151" s="35" t="s">
        <v>27</v>
      </c>
      <c r="L151" s="32" t="s">
        <v>27</v>
      </c>
      <c r="M151" s="32" t="s">
        <v>27</v>
      </c>
      <c r="N151" s="32" t="s">
        <v>27</v>
      </c>
      <c r="O151" s="32" t="s">
        <v>27</v>
      </c>
      <c r="P151" s="32" t="s">
        <v>27</v>
      </c>
      <c r="Q151" s="32" t="s">
        <v>27</v>
      </c>
      <c r="R151" s="51" t="s">
        <v>27</v>
      </c>
      <c r="S151" s="35" t="s">
        <v>27</v>
      </c>
      <c r="T151" s="32" t="s">
        <v>27</v>
      </c>
      <c r="U151" s="32" t="s">
        <v>27</v>
      </c>
      <c r="V151" s="32" t="s">
        <v>27</v>
      </c>
      <c r="W151" s="32" t="s">
        <v>27</v>
      </c>
      <c r="X151" s="32" t="s">
        <v>27</v>
      </c>
      <c r="Y151" s="32" t="s">
        <v>27</v>
      </c>
      <c r="Z151" s="51" t="s">
        <v>27</v>
      </c>
      <c r="AB151" s="1"/>
      <c r="AC151" s="299"/>
      <c r="AD151" s="299"/>
      <c r="AE151" s="299"/>
      <c r="AF151" s="299"/>
      <c r="AG151" s="299"/>
      <c r="AH151" s="299"/>
      <c r="AI151" s="299"/>
      <c r="AJ151" s="299"/>
      <c r="AK151" s="299"/>
      <c r="AL151" s="299"/>
      <c r="AM151" s="299"/>
      <c r="AN151" s="299"/>
      <c r="AO151" s="299"/>
      <c r="AP151" s="299"/>
      <c r="AQ151" s="299"/>
      <c r="AR151" s="299"/>
      <c r="AS151" s="299"/>
      <c r="AT151" s="299"/>
      <c r="AU151" s="299"/>
      <c r="AV151" s="299"/>
      <c r="AW151" s="299"/>
      <c r="AX151" s="299"/>
      <c r="AY151" s="299"/>
      <c r="AZ151" s="299"/>
      <c r="BA151" s="299"/>
      <c r="BB151" s="299"/>
    </row>
    <row r="152" spans="1:54" x14ac:dyDescent="0.2">
      <c r="B152" s="33" t="s">
        <v>5</v>
      </c>
      <c r="C152" s="35">
        <v>2152</v>
      </c>
      <c r="D152" s="32">
        <v>2405</v>
      </c>
      <c r="E152" s="32">
        <v>3027</v>
      </c>
      <c r="F152" s="32">
        <v>4093</v>
      </c>
      <c r="G152" s="32">
        <v>3214</v>
      </c>
      <c r="H152" s="32">
        <v>1954</v>
      </c>
      <c r="I152" s="32">
        <v>1268</v>
      </c>
      <c r="J152" s="51">
        <v>18113</v>
      </c>
      <c r="K152" s="35">
        <v>2088</v>
      </c>
      <c r="L152" s="32">
        <v>2870</v>
      </c>
      <c r="M152" s="32">
        <v>3738</v>
      </c>
      <c r="N152" s="32">
        <v>4031</v>
      </c>
      <c r="O152" s="32">
        <v>3384</v>
      </c>
      <c r="P152" s="32">
        <v>2838</v>
      </c>
      <c r="Q152" s="32">
        <v>2458</v>
      </c>
      <c r="R152" s="51">
        <v>21407</v>
      </c>
      <c r="S152" s="35">
        <v>4240</v>
      </c>
      <c r="T152" s="32">
        <v>5275</v>
      </c>
      <c r="U152" s="32">
        <v>6765</v>
      </c>
      <c r="V152" s="32">
        <v>8124</v>
      </c>
      <c r="W152" s="32">
        <v>6598</v>
      </c>
      <c r="X152" s="32">
        <v>4792</v>
      </c>
      <c r="Y152" s="32">
        <v>3726</v>
      </c>
      <c r="Z152" s="51">
        <v>39520</v>
      </c>
      <c r="AB152" s="1"/>
      <c r="AC152" s="299"/>
      <c r="AD152" s="299"/>
      <c r="AE152" s="299"/>
      <c r="AF152" s="299"/>
      <c r="AG152" s="299"/>
      <c r="AH152" s="299"/>
      <c r="AI152" s="299"/>
      <c r="AJ152" s="299"/>
      <c r="AK152" s="299"/>
      <c r="AL152" s="299"/>
      <c r="AM152" s="299"/>
      <c r="AN152" s="299"/>
      <c r="AO152" s="299"/>
      <c r="AP152" s="299"/>
      <c r="AQ152" s="299"/>
      <c r="AR152" s="299"/>
      <c r="AS152" s="299"/>
      <c r="AT152" s="299"/>
      <c r="AU152" s="299"/>
      <c r="AV152" s="299"/>
      <c r="AW152" s="299"/>
      <c r="AX152" s="299"/>
      <c r="AY152" s="299"/>
      <c r="AZ152" s="299"/>
      <c r="BA152" s="299"/>
      <c r="BB152" s="299"/>
    </row>
    <row r="153" spans="1:54" x14ac:dyDescent="0.2">
      <c r="B153" s="33" t="s">
        <v>23</v>
      </c>
      <c r="C153" s="35" t="s">
        <v>27</v>
      </c>
      <c r="D153" s="32" t="s">
        <v>27</v>
      </c>
      <c r="E153" s="32" t="s">
        <v>27</v>
      </c>
      <c r="F153" s="32" t="s">
        <v>27</v>
      </c>
      <c r="G153" s="32" t="s">
        <v>27</v>
      </c>
      <c r="H153" s="32" t="s">
        <v>27</v>
      </c>
      <c r="I153" s="32" t="s">
        <v>27</v>
      </c>
      <c r="J153" s="51" t="s">
        <v>27</v>
      </c>
      <c r="K153" s="35" t="s">
        <v>27</v>
      </c>
      <c r="L153" s="32" t="s">
        <v>27</v>
      </c>
      <c r="M153" s="32" t="s">
        <v>27</v>
      </c>
      <c r="N153" s="32" t="s">
        <v>27</v>
      </c>
      <c r="O153" s="32" t="s">
        <v>27</v>
      </c>
      <c r="P153" s="32" t="s">
        <v>27</v>
      </c>
      <c r="Q153" s="32" t="s">
        <v>27</v>
      </c>
      <c r="R153" s="51" t="s">
        <v>27</v>
      </c>
      <c r="S153" s="35" t="s">
        <v>27</v>
      </c>
      <c r="T153" s="32" t="s">
        <v>27</v>
      </c>
      <c r="U153" s="32" t="s">
        <v>27</v>
      </c>
      <c r="V153" s="32" t="s">
        <v>27</v>
      </c>
      <c r="W153" s="32" t="s">
        <v>27</v>
      </c>
      <c r="X153" s="32" t="s">
        <v>27</v>
      </c>
      <c r="Y153" s="32" t="s">
        <v>27</v>
      </c>
      <c r="Z153" s="51" t="s">
        <v>27</v>
      </c>
      <c r="AB153" s="1"/>
      <c r="AC153" s="299"/>
      <c r="AD153" s="299"/>
      <c r="AE153" s="299"/>
      <c r="AF153" s="299"/>
      <c r="AG153" s="299"/>
      <c r="AH153" s="299"/>
      <c r="AI153" s="299"/>
      <c r="AJ153" s="299"/>
      <c r="AK153" s="299"/>
      <c r="AL153" s="299"/>
      <c r="AM153" s="299"/>
      <c r="AN153" s="299"/>
      <c r="AO153" s="299"/>
      <c r="AP153" s="299"/>
      <c r="AQ153" s="299"/>
      <c r="AR153" s="299"/>
      <c r="AS153" s="299"/>
      <c r="AT153" s="299"/>
      <c r="AU153" s="299"/>
      <c r="AV153" s="299"/>
      <c r="AW153" s="299"/>
      <c r="AX153" s="299"/>
      <c r="AY153" s="299"/>
      <c r="AZ153" s="299"/>
      <c r="BA153" s="299"/>
      <c r="BB153" s="299"/>
    </row>
    <row r="154" spans="1:54" x14ac:dyDescent="0.2">
      <c r="B154" s="33" t="s">
        <v>24</v>
      </c>
      <c r="C154" s="35">
        <v>125</v>
      </c>
      <c r="D154" s="32">
        <v>123</v>
      </c>
      <c r="E154" s="32">
        <v>220</v>
      </c>
      <c r="F154" s="32">
        <v>218</v>
      </c>
      <c r="G154" s="32">
        <v>156</v>
      </c>
      <c r="H154" s="32">
        <v>134</v>
      </c>
      <c r="I154" s="32">
        <v>151</v>
      </c>
      <c r="J154" s="51">
        <v>1127</v>
      </c>
      <c r="K154" s="35">
        <v>90</v>
      </c>
      <c r="L154" s="32">
        <v>154</v>
      </c>
      <c r="M154" s="32">
        <v>263</v>
      </c>
      <c r="N154" s="32">
        <v>306</v>
      </c>
      <c r="O154" s="32">
        <v>234</v>
      </c>
      <c r="P154" s="32">
        <v>198</v>
      </c>
      <c r="Q154" s="32">
        <v>282</v>
      </c>
      <c r="R154" s="51">
        <v>1527</v>
      </c>
      <c r="S154" s="35">
        <v>215</v>
      </c>
      <c r="T154" s="32">
        <v>277</v>
      </c>
      <c r="U154" s="32">
        <v>483</v>
      </c>
      <c r="V154" s="32">
        <v>524</v>
      </c>
      <c r="W154" s="32">
        <v>390</v>
      </c>
      <c r="X154" s="32">
        <v>332</v>
      </c>
      <c r="Y154" s="32">
        <v>433</v>
      </c>
      <c r="Z154" s="51">
        <v>2654</v>
      </c>
      <c r="AB154" s="1"/>
      <c r="AC154" s="299"/>
      <c r="AD154" s="299"/>
      <c r="AE154" s="299"/>
      <c r="AF154" s="299"/>
      <c r="AG154" s="299"/>
      <c r="AH154" s="299"/>
      <c r="AI154" s="299"/>
      <c r="AJ154" s="299"/>
      <c r="AK154" s="299"/>
      <c r="AL154" s="299"/>
      <c r="AM154" s="299"/>
      <c r="AN154" s="299"/>
      <c r="AO154" s="299"/>
      <c r="AP154" s="299"/>
      <c r="AQ154" s="299"/>
      <c r="AR154" s="299"/>
      <c r="AS154" s="299"/>
      <c r="AT154" s="299"/>
      <c r="AU154" s="299"/>
      <c r="AV154" s="299"/>
      <c r="AW154" s="299"/>
      <c r="AX154" s="299"/>
      <c r="AY154" s="299"/>
      <c r="AZ154" s="299"/>
      <c r="BA154" s="299"/>
      <c r="BB154" s="299"/>
    </row>
    <row r="155" spans="1:54" x14ac:dyDescent="0.2">
      <c r="B155" s="33" t="s">
        <v>6</v>
      </c>
      <c r="C155" s="35">
        <v>1217</v>
      </c>
      <c r="D155" s="32">
        <v>1730</v>
      </c>
      <c r="E155" s="32">
        <v>2446</v>
      </c>
      <c r="F155" s="32">
        <v>3010</v>
      </c>
      <c r="G155" s="32">
        <v>1912</v>
      </c>
      <c r="H155" s="32">
        <v>1264</v>
      </c>
      <c r="I155" s="32">
        <v>1162</v>
      </c>
      <c r="J155" s="51">
        <v>12741</v>
      </c>
      <c r="K155" s="35">
        <v>1215</v>
      </c>
      <c r="L155" s="32">
        <v>1897</v>
      </c>
      <c r="M155" s="32">
        <v>3071</v>
      </c>
      <c r="N155" s="32">
        <v>3529</v>
      </c>
      <c r="O155" s="32">
        <v>2515</v>
      </c>
      <c r="P155" s="32">
        <v>2161</v>
      </c>
      <c r="Q155" s="32">
        <v>2224</v>
      </c>
      <c r="R155" s="51">
        <v>16612</v>
      </c>
      <c r="S155" s="35">
        <v>2432</v>
      </c>
      <c r="T155" s="32">
        <v>3627</v>
      </c>
      <c r="U155" s="32">
        <v>5517</v>
      </c>
      <c r="V155" s="32">
        <v>6539</v>
      </c>
      <c r="W155" s="32">
        <v>4427</v>
      </c>
      <c r="X155" s="32">
        <v>3425</v>
      </c>
      <c r="Y155" s="32">
        <v>3386</v>
      </c>
      <c r="Z155" s="51">
        <v>29353</v>
      </c>
      <c r="AB155" s="1"/>
      <c r="AC155" s="299"/>
      <c r="AD155" s="299"/>
      <c r="AE155" s="299"/>
      <c r="AF155" s="299"/>
      <c r="AG155" s="299"/>
      <c r="AH155" s="299"/>
      <c r="AI155" s="299"/>
      <c r="AJ155" s="299"/>
      <c r="AK155" s="299"/>
      <c r="AL155" s="299"/>
      <c r="AM155" s="299"/>
      <c r="AN155" s="299"/>
      <c r="AO155" s="299"/>
      <c r="AP155" s="299"/>
      <c r="AQ155" s="299"/>
      <c r="AR155" s="299"/>
      <c r="AS155" s="299"/>
      <c r="AT155" s="299"/>
      <c r="AU155" s="299"/>
      <c r="AV155" s="299"/>
      <c r="AW155" s="299"/>
      <c r="AX155" s="299"/>
      <c r="AY155" s="299"/>
      <c r="AZ155" s="299"/>
      <c r="BA155" s="299"/>
      <c r="BB155" s="299"/>
    </row>
    <row r="156" spans="1:54" x14ac:dyDescent="0.2">
      <c r="B156" s="33" t="s">
        <v>22</v>
      </c>
      <c r="C156" s="35">
        <v>275</v>
      </c>
      <c r="D156" s="32">
        <v>488</v>
      </c>
      <c r="E156" s="32">
        <v>988</v>
      </c>
      <c r="F156" s="32">
        <v>1399</v>
      </c>
      <c r="G156" s="32">
        <v>1035</v>
      </c>
      <c r="H156" s="32">
        <v>715</v>
      </c>
      <c r="I156" s="32">
        <v>379</v>
      </c>
      <c r="J156" s="51">
        <v>5279</v>
      </c>
      <c r="K156" s="35">
        <v>337</v>
      </c>
      <c r="L156" s="32">
        <v>557</v>
      </c>
      <c r="M156" s="32">
        <v>1091</v>
      </c>
      <c r="N156" s="32">
        <v>1672</v>
      </c>
      <c r="O156" s="32">
        <v>1437</v>
      </c>
      <c r="P156" s="32">
        <v>1126</v>
      </c>
      <c r="Q156" s="32">
        <v>1036</v>
      </c>
      <c r="R156" s="51">
        <v>7256</v>
      </c>
      <c r="S156" s="35">
        <v>612</v>
      </c>
      <c r="T156" s="32">
        <v>1045</v>
      </c>
      <c r="U156" s="32">
        <v>2079</v>
      </c>
      <c r="V156" s="32">
        <v>3071</v>
      </c>
      <c r="W156" s="32">
        <v>2472</v>
      </c>
      <c r="X156" s="32">
        <v>1841</v>
      </c>
      <c r="Y156" s="32">
        <v>1415</v>
      </c>
      <c r="Z156" s="51">
        <v>12535</v>
      </c>
      <c r="AB156" s="1"/>
      <c r="AC156" s="299"/>
      <c r="AD156" s="299"/>
      <c r="AE156" s="299"/>
      <c r="AF156" s="299"/>
      <c r="AG156" s="299"/>
      <c r="AH156" s="299"/>
      <c r="AI156" s="299"/>
      <c r="AJ156" s="299"/>
      <c r="AK156" s="299"/>
      <c r="AL156" s="299"/>
      <c r="AM156" s="299"/>
      <c r="AN156" s="299"/>
      <c r="AO156" s="299"/>
      <c r="AP156" s="299"/>
      <c r="AQ156" s="299"/>
      <c r="AR156" s="299"/>
      <c r="AS156" s="299"/>
      <c r="AT156" s="299"/>
      <c r="AU156" s="299"/>
      <c r="AV156" s="299"/>
      <c r="AW156" s="299"/>
      <c r="AX156" s="299"/>
      <c r="AY156" s="299"/>
      <c r="AZ156" s="299"/>
      <c r="BA156" s="299"/>
      <c r="BB156" s="299"/>
    </row>
    <row r="157" spans="1:54" x14ac:dyDescent="0.2">
      <c r="B157" s="33" t="s">
        <v>7</v>
      </c>
      <c r="C157" s="35">
        <v>529</v>
      </c>
      <c r="D157" s="32">
        <v>956</v>
      </c>
      <c r="E157" s="32">
        <v>1471</v>
      </c>
      <c r="F157" s="32">
        <v>2089</v>
      </c>
      <c r="G157" s="32">
        <v>1646</v>
      </c>
      <c r="H157" s="32">
        <v>908</v>
      </c>
      <c r="I157" s="32">
        <v>750</v>
      </c>
      <c r="J157" s="51">
        <v>8349</v>
      </c>
      <c r="K157" s="35">
        <v>549</v>
      </c>
      <c r="L157" s="32">
        <v>847</v>
      </c>
      <c r="M157" s="32">
        <v>1546</v>
      </c>
      <c r="N157" s="32">
        <v>2467</v>
      </c>
      <c r="O157" s="32">
        <v>1999</v>
      </c>
      <c r="P157" s="32">
        <v>1499</v>
      </c>
      <c r="Q157" s="32">
        <v>1459</v>
      </c>
      <c r="R157" s="51">
        <v>10366</v>
      </c>
      <c r="S157" s="35">
        <v>1078</v>
      </c>
      <c r="T157" s="32">
        <v>1803</v>
      </c>
      <c r="U157" s="32">
        <v>3017</v>
      </c>
      <c r="V157" s="32">
        <v>4556</v>
      </c>
      <c r="W157" s="32">
        <v>3645</v>
      </c>
      <c r="X157" s="32">
        <v>2407</v>
      </c>
      <c r="Y157" s="32">
        <v>2209</v>
      </c>
      <c r="Z157" s="51">
        <v>18715</v>
      </c>
      <c r="AB157" s="1"/>
      <c r="AC157" s="299"/>
      <c r="AD157" s="299"/>
      <c r="AE157" s="299"/>
      <c r="AF157" s="299"/>
      <c r="AG157" s="299"/>
      <c r="AH157" s="299"/>
      <c r="AI157" s="299"/>
      <c r="AJ157" s="299"/>
      <c r="AK157" s="299"/>
      <c r="AL157" s="299"/>
      <c r="AM157" s="299"/>
      <c r="AN157" s="299"/>
      <c r="AO157" s="299"/>
      <c r="AP157" s="299"/>
      <c r="AQ157" s="299"/>
      <c r="AR157" s="299"/>
      <c r="AS157" s="299"/>
      <c r="AT157" s="299"/>
      <c r="AU157" s="299"/>
      <c r="AV157" s="299"/>
      <c r="AW157" s="299"/>
      <c r="AX157" s="299"/>
      <c r="AY157" s="299"/>
      <c r="AZ157" s="299"/>
      <c r="BA157" s="299"/>
      <c r="BB157" s="299"/>
    </row>
    <row r="158" spans="1:54" x14ac:dyDescent="0.2">
      <c r="B158" s="33" t="s">
        <v>8</v>
      </c>
      <c r="C158" s="35">
        <v>1227</v>
      </c>
      <c r="D158" s="32">
        <v>2002</v>
      </c>
      <c r="E158" s="32">
        <v>2936</v>
      </c>
      <c r="F158" s="32">
        <v>3379</v>
      </c>
      <c r="G158" s="32">
        <v>2244</v>
      </c>
      <c r="H158" s="32">
        <v>1457</v>
      </c>
      <c r="I158" s="32">
        <v>1447</v>
      </c>
      <c r="J158" s="51">
        <v>14692</v>
      </c>
      <c r="K158" s="35">
        <v>1285</v>
      </c>
      <c r="L158" s="32">
        <v>2229</v>
      </c>
      <c r="M158" s="32">
        <v>3599</v>
      </c>
      <c r="N158" s="32">
        <v>4429</v>
      </c>
      <c r="O158" s="32">
        <v>3233</v>
      </c>
      <c r="P158" s="32">
        <v>2428</v>
      </c>
      <c r="Q158" s="32">
        <v>2752</v>
      </c>
      <c r="R158" s="51">
        <v>19955</v>
      </c>
      <c r="S158" s="35">
        <v>2512</v>
      </c>
      <c r="T158" s="32">
        <v>4231</v>
      </c>
      <c r="U158" s="32">
        <v>6535</v>
      </c>
      <c r="V158" s="32">
        <v>7808</v>
      </c>
      <c r="W158" s="32">
        <v>5477</v>
      </c>
      <c r="X158" s="32">
        <v>3885</v>
      </c>
      <c r="Y158" s="32">
        <v>4199</v>
      </c>
      <c r="Z158" s="51">
        <v>34647</v>
      </c>
      <c r="AB158" s="1"/>
      <c r="AC158" s="299"/>
      <c r="AD158" s="299"/>
      <c r="AE158" s="299"/>
      <c r="AF158" s="299"/>
      <c r="AG158" s="299"/>
      <c r="AH158" s="299"/>
      <c r="AI158" s="299"/>
      <c r="AJ158" s="299"/>
      <c r="AK158" s="299"/>
      <c r="AL158" s="299"/>
      <c r="AM158" s="299"/>
      <c r="AN158" s="299"/>
      <c r="AO158" s="299"/>
      <c r="AP158" s="299"/>
      <c r="AQ158" s="299"/>
      <c r="AR158" s="299"/>
      <c r="AS158" s="299"/>
      <c r="AT158" s="299"/>
      <c r="AU158" s="299"/>
      <c r="AV158" s="299"/>
      <c r="AW158" s="299"/>
      <c r="AX158" s="299"/>
      <c r="AY158" s="299"/>
      <c r="AZ158" s="299"/>
      <c r="BA158" s="299"/>
      <c r="BB158" s="299"/>
    </row>
    <row r="159" spans="1:54" x14ac:dyDescent="0.2">
      <c r="B159" s="33" t="s">
        <v>9</v>
      </c>
      <c r="C159" s="35">
        <v>297</v>
      </c>
      <c r="D159" s="32">
        <v>416</v>
      </c>
      <c r="E159" s="32">
        <v>618</v>
      </c>
      <c r="F159" s="32">
        <v>758</v>
      </c>
      <c r="G159" s="32">
        <v>496</v>
      </c>
      <c r="H159" s="32">
        <v>369</v>
      </c>
      <c r="I159" s="32">
        <v>378</v>
      </c>
      <c r="J159" s="51">
        <v>3332</v>
      </c>
      <c r="K159" s="35">
        <v>798</v>
      </c>
      <c r="L159" s="32">
        <v>1108</v>
      </c>
      <c r="M159" s="32">
        <v>1736</v>
      </c>
      <c r="N159" s="32">
        <v>1989</v>
      </c>
      <c r="O159" s="32">
        <v>1462</v>
      </c>
      <c r="P159" s="32">
        <v>1327</v>
      </c>
      <c r="Q159" s="32">
        <v>1435</v>
      </c>
      <c r="R159" s="51">
        <v>9855</v>
      </c>
      <c r="S159" s="35">
        <v>1095</v>
      </c>
      <c r="T159" s="32">
        <v>1524</v>
      </c>
      <c r="U159" s="32">
        <v>2354</v>
      </c>
      <c r="V159" s="32">
        <v>2747</v>
      </c>
      <c r="W159" s="32">
        <v>1958</v>
      </c>
      <c r="X159" s="32">
        <v>1696</v>
      </c>
      <c r="Y159" s="32">
        <v>1813</v>
      </c>
      <c r="Z159" s="51">
        <v>13187</v>
      </c>
      <c r="AB159" s="1"/>
      <c r="AC159" s="299"/>
      <c r="AD159" s="299"/>
      <c r="AE159" s="299"/>
      <c r="AF159" s="299"/>
      <c r="AG159" s="299"/>
      <c r="AH159" s="299"/>
      <c r="AI159" s="299"/>
      <c r="AJ159" s="299"/>
      <c r="AK159" s="299"/>
      <c r="AL159" s="299"/>
      <c r="AM159" s="299"/>
      <c r="AN159" s="299"/>
      <c r="AO159" s="299"/>
      <c r="AP159" s="299"/>
      <c r="AQ159" s="299"/>
      <c r="AR159" s="299"/>
      <c r="AS159" s="299"/>
      <c r="AT159" s="299"/>
      <c r="AU159" s="299"/>
      <c r="AV159" s="299"/>
      <c r="AW159" s="299"/>
      <c r="AX159" s="299"/>
      <c r="AY159" s="299"/>
      <c r="AZ159" s="299"/>
      <c r="BA159" s="299"/>
      <c r="BB159" s="299"/>
    </row>
    <row r="160" spans="1:54" x14ac:dyDescent="0.2">
      <c r="B160" s="33" t="s">
        <v>10</v>
      </c>
      <c r="C160" s="35">
        <v>273</v>
      </c>
      <c r="D160" s="32">
        <v>261</v>
      </c>
      <c r="E160" s="32">
        <v>353</v>
      </c>
      <c r="F160" s="32">
        <v>435</v>
      </c>
      <c r="G160" s="32">
        <v>327</v>
      </c>
      <c r="H160" s="32">
        <v>166</v>
      </c>
      <c r="I160" s="32">
        <v>142</v>
      </c>
      <c r="J160" s="51">
        <v>1957</v>
      </c>
      <c r="K160" s="35">
        <v>374</v>
      </c>
      <c r="L160" s="32">
        <v>399</v>
      </c>
      <c r="M160" s="32">
        <v>525</v>
      </c>
      <c r="N160" s="32">
        <v>584</v>
      </c>
      <c r="O160" s="32">
        <v>488</v>
      </c>
      <c r="P160" s="32">
        <v>285</v>
      </c>
      <c r="Q160" s="32">
        <v>241</v>
      </c>
      <c r="R160" s="51">
        <v>2896</v>
      </c>
      <c r="S160" s="35">
        <v>647</v>
      </c>
      <c r="T160" s="32">
        <v>660</v>
      </c>
      <c r="U160" s="32">
        <v>878</v>
      </c>
      <c r="V160" s="32">
        <v>1019</v>
      </c>
      <c r="W160" s="32">
        <v>815</v>
      </c>
      <c r="X160" s="32">
        <v>451</v>
      </c>
      <c r="Y160" s="32">
        <v>383</v>
      </c>
      <c r="Z160" s="51">
        <v>4853</v>
      </c>
      <c r="AB160" s="1"/>
      <c r="AC160" s="299"/>
      <c r="AD160" s="299"/>
      <c r="AE160" s="299"/>
      <c r="AF160" s="299"/>
      <c r="AG160" s="299"/>
      <c r="AH160" s="299"/>
      <c r="AI160" s="299"/>
      <c r="AJ160" s="299"/>
      <c r="AK160" s="299"/>
      <c r="AL160" s="299"/>
      <c r="AM160" s="299"/>
      <c r="AN160" s="299"/>
      <c r="AO160" s="299"/>
      <c r="AP160" s="299"/>
      <c r="AQ160" s="299"/>
      <c r="AR160" s="299"/>
      <c r="AS160" s="299"/>
      <c r="AT160" s="299"/>
      <c r="AU160" s="299"/>
      <c r="AV160" s="299"/>
      <c r="AW160" s="299"/>
      <c r="AX160" s="299"/>
      <c r="AY160" s="299"/>
      <c r="AZ160" s="299"/>
      <c r="BA160" s="299"/>
      <c r="BB160" s="299"/>
    </row>
    <row r="161" spans="1:54" x14ac:dyDescent="0.2">
      <c r="B161" s="33" t="s">
        <v>11</v>
      </c>
      <c r="C161" s="35">
        <v>207</v>
      </c>
      <c r="D161" s="32">
        <v>281</v>
      </c>
      <c r="E161" s="32">
        <v>432</v>
      </c>
      <c r="F161" s="32">
        <v>496</v>
      </c>
      <c r="G161" s="32">
        <v>406</v>
      </c>
      <c r="H161" s="32">
        <v>270</v>
      </c>
      <c r="I161" s="32">
        <v>378</v>
      </c>
      <c r="J161" s="51">
        <v>2470</v>
      </c>
      <c r="K161" s="35">
        <v>230</v>
      </c>
      <c r="L161" s="32">
        <v>324</v>
      </c>
      <c r="M161" s="32">
        <v>579</v>
      </c>
      <c r="N161" s="32">
        <v>597</v>
      </c>
      <c r="O161" s="32">
        <v>531</v>
      </c>
      <c r="P161" s="32">
        <v>376</v>
      </c>
      <c r="Q161" s="32">
        <v>658</v>
      </c>
      <c r="R161" s="51">
        <v>3295</v>
      </c>
      <c r="S161" s="35">
        <v>437</v>
      </c>
      <c r="T161" s="32">
        <v>605</v>
      </c>
      <c r="U161" s="32">
        <v>1011</v>
      </c>
      <c r="V161" s="32">
        <v>1093</v>
      </c>
      <c r="W161" s="32">
        <v>937</v>
      </c>
      <c r="X161" s="32">
        <v>646</v>
      </c>
      <c r="Y161" s="32">
        <v>1036</v>
      </c>
      <c r="Z161" s="51">
        <v>5765</v>
      </c>
      <c r="AB161" s="1"/>
      <c r="AC161" s="299"/>
      <c r="AD161" s="299"/>
      <c r="AE161" s="299"/>
      <c r="AF161" s="299"/>
      <c r="AG161" s="299"/>
      <c r="AH161" s="299"/>
      <c r="AI161" s="299"/>
      <c r="AJ161" s="299"/>
      <c r="AK161" s="299"/>
      <c r="AL161" s="299"/>
      <c r="AM161" s="299"/>
      <c r="AN161" s="299"/>
      <c r="AO161" s="299"/>
      <c r="AP161" s="299"/>
      <c r="AQ161" s="299"/>
      <c r="AR161" s="299"/>
      <c r="AS161" s="299"/>
      <c r="AT161" s="299"/>
      <c r="AU161" s="299"/>
      <c r="AV161" s="299"/>
      <c r="AW161" s="299"/>
      <c r="AX161" s="299"/>
      <c r="AY161" s="299"/>
      <c r="AZ161" s="299"/>
      <c r="BA161" s="299"/>
      <c r="BB161" s="299"/>
    </row>
    <row r="162" spans="1:54" x14ac:dyDescent="0.2">
      <c r="B162" s="33" t="s">
        <v>12</v>
      </c>
      <c r="C162" s="35">
        <v>1622</v>
      </c>
      <c r="D162" s="32">
        <v>2704</v>
      </c>
      <c r="E162" s="32">
        <v>3991</v>
      </c>
      <c r="F162" s="32">
        <v>4632</v>
      </c>
      <c r="G162" s="32">
        <v>3604</v>
      </c>
      <c r="H162" s="32">
        <v>1928</v>
      </c>
      <c r="I162" s="32">
        <v>1290</v>
      </c>
      <c r="J162" s="51">
        <v>19771</v>
      </c>
      <c r="K162" s="35">
        <v>1422</v>
      </c>
      <c r="L162" s="32">
        <v>2389</v>
      </c>
      <c r="M162" s="32">
        <v>4221</v>
      </c>
      <c r="N162" s="32">
        <v>5669</v>
      </c>
      <c r="O162" s="32">
        <v>4841</v>
      </c>
      <c r="P162" s="32">
        <v>3042</v>
      </c>
      <c r="Q162" s="32">
        <v>2332</v>
      </c>
      <c r="R162" s="51">
        <v>23916</v>
      </c>
      <c r="S162" s="35">
        <v>3044</v>
      </c>
      <c r="T162" s="32">
        <v>5093</v>
      </c>
      <c r="U162" s="32">
        <v>8212</v>
      </c>
      <c r="V162" s="32">
        <v>10301</v>
      </c>
      <c r="W162" s="32">
        <v>8445</v>
      </c>
      <c r="X162" s="32">
        <v>4970</v>
      </c>
      <c r="Y162" s="32">
        <v>3622</v>
      </c>
      <c r="Z162" s="51">
        <v>43687</v>
      </c>
      <c r="AB162" s="1"/>
      <c r="AC162" s="299"/>
      <c r="AD162" s="299"/>
      <c r="AE162" s="299"/>
      <c r="AF162" s="299"/>
      <c r="AG162" s="299"/>
      <c r="AH162" s="299"/>
      <c r="AI162" s="299"/>
      <c r="AJ162" s="299"/>
      <c r="AK162" s="299"/>
      <c r="AL162" s="299"/>
      <c r="AM162" s="299"/>
      <c r="AN162" s="299"/>
      <c r="AO162" s="299"/>
      <c r="AP162" s="299"/>
      <c r="AQ162" s="299"/>
      <c r="AR162" s="299"/>
      <c r="AS162" s="299"/>
      <c r="AT162" s="299"/>
      <c r="AU162" s="299"/>
      <c r="AV162" s="299"/>
      <c r="AW162" s="299"/>
      <c r="AX162" s="299"/>
      <c r="AY162" s="299"/>
      <c r="AZ162" s="299"/>
      <c r="BA162" s="299"/>
      <c r="BB162" s="299"/>
    </row>
    <row r="163" spans="1:54" x14ac:dyDescent="0.2">
      <c r="B163" s="33" t="s">
        <v>13</v>
      </c>
      <c r="C163" s="35">
        <v>242</v>
      </c>
      <c r="D163" s="32">
        <v>358</v>
      </c>
      <c r="E163" s="32">
        <v>614</v>
      </c>
      <c r="F163" s="32">
        <v>720</v>
      </c>
      <c r="G163" s="32">
        <v>676</v>
      </c>
      <c r="H163" s="32">
        <v>512</v>
      </c>
      <c r="I163" s="32">
        <v>640</v>
      </c>
      <c r="J163" s="51">
        <v>3762</v>
      </c>
      <c r="K163" s="35">
        <v>199</v>
      </c>
      <c r="L163" s="32">
        <v>412</v>
      </c>
      <c r="M163" s="32">
        <v>606</v>
      </c>
      <c r="N163" s="32">
        <v>716</v>
      </c>
      <c r="O163" s="32">
        <v>684</v>
      </c>
      <c r="P163" s="32">
        <v>463</v>
      </c>
      <c r="Q163" s="32">
        <v>983</v>
      </c>
      <c r="R163" s="51">
        <v>4063</v>
      </c>
      <c r="S163" s="35">
        <v>441</v>
      </c>
      <c r="T163" s="32">
        <v>770</v>
      </c>
      <c r="U163" s="32">
        <v>1220</v>
      </c>
      <c r="V163" s="32">
        <v>1436</v>
      </c>
      <c r="W163" s="32">
        <v>1360</v>
      </c>
      <c r="X163" s="32">
        <v>975</v>
      </c>
      <c r="Y163" s="32">
        <v>1623</v>
      </c>
      <c r="Z163" s="51">
        <v>7825</v>
      </c>
      <c r="AB163" s="1"/>
      <c r="AC163" s="299"/>
      <c r="AD163" s="299"/>
      <c r="AE163" s="299"/>
      <c r="AF163" s="299"/>
      <c r="AG163" s="299"/>
      <c r="AH163" s="299"/>
      <c r="AI163" s="299"/>
      <c r="AJ163" s="299"/>
      <c r="AK163" s="299"/>
      <c r="AL163" s="299"/>
      <c r="AM163" s="299"/>
      <c r="AN163" s="299"/>
      <c r="AO163" s="299"/>
      <c r="AP163" s="299"/>
      <c r="AQ163" s="299"/>
      <c r="AR163" s="299"/>
      <c r="AS163" s="299"/>
      <c r="AT163" s="299"/>
      <c r="AU163" s="299"/>
      <c r="AV163" s="299"/>
      <c r="AW163" s="299"/>
      <c r="AX163" s="299"/>
      <c r="AY163" s="299"/>
      <c r="AZ163" s="299"/>
      <c r="BA163" s="299"/>
      <c r="BB163" s="299"/>
    </row>
    <row r="164" spans="1:54" x14ac:dyDescent="0.2">
      <c r="B164" s="33" t="s">
        <v>14</v>
      </c>
      <c r="C164" s="35">
        <v>74</v>
      </c>
      <c r="D164" s="32">
        <v>102</v>
      </c>
      <c r="E164" s="32">
        <v>139</v>
      </c>
      <c r="F164" s="32">
        <v>184</v>
      </c>
      <c r="G164" s="32">
        <v>196</v>
      </c>
      <c r="H164" s="32">
        <v>156</v>
      </c>
      <c r="I164" s="32">
        <v>209</v>
      </c>
      <c r="J164" s="51">
        <v>1060</v>
      </c>
      <c r="K164" s="35">
        <v>47</v>
      </c>
      <c r="L164" s="32">
        <v>67</v>
      </c>
      <c r="M164" s="32">
        <v>126</v>
      </c>
      <c r="N164" s="32">
        <v>174</v>
      </c>
      <c r="O164" s="32">
        <v>137</v>
      </c>
      <c r="P164" s="32">
        <v>97</v>
      </c>
      <c r="Q164" s="32">
        <v>265</v>
      </c>
      <c r="R164" s="51">
        <v>913</v>
      </c>
      <c r="S164" s="35">
        <v>121</v>
      </c>
      <c r="T164" s="32">
        <v>169</v>
      </c>
      <c r="U164" s="32">
        <v>265</v>
      </c>
      <c r="V164" s="32">
        <v>358</v>
      </c>
      <c r="W164" s="32">
        <v>333</v>
      </c>
      <c r="X164" s="32">
        <v>253</v>
      </c>
      <c r="Y164" s="32">
        <v>474</v>
      </c>
      <c r="Z164" s="51">
        <v>1973</v>
      </c>
      <c r="AB164" s="1"/>
      <c r="AC164" s="299"/>
      <c r="AD164" s="299"/>
      <c r="AE164" s="299"/>
      <c r="AF164" s="299"/>
      <c r="AG164" s="299"/>
      <c r="AH164" s="299"/>
      <c r="AI164" s="299"/>
      <c r="AJ164" s="299"/>
      <c r="AK164" s="299"/>
      <c r="AL164" s="299"/>
      <c r="AM164" s="299"/>
      <c r="AN164" s="299"/>
      <c r="AO164" s="299"/>
      <c r="AP164" s="299"/>
      <c r="AQ164" s="299"/>
      <c r="AR164" s="299"/>
      <c r="AS164" s="299"/>
      <c r="AT164" s="299"/>
      <c r="AU164" s="299"/>
      <c r="AV164" s="299"/>
      <c r="AW164" s="299"/>
      <c r="AX164" s="299"/>
      <c r="AY164" s="299"/>
      <c r="AZ164" s="299"/>
      <c r="BA164" s="299"/>
      <c r="BB164" s="299"/>
    </row>
    <row r="165" spans="1:54" x14ac:dyDescent="0.2">
      <c r="B165" s="33" t="s">
        <v>15</v>
      </c>
      <c r="C165" s="35">
        <v>1332</v>
      </c>
      <c r="D165" s="32">
        <v>1725</v>
      </c>
      <c r="E165" s="32">
        <v>2488</v>
      </c>
      <c r="F165" s="32">
        <v>3082</v>
      </c>
      <c r="G165" s="32">
        <v>2844</v>
      </c>
      <c r="H165" s="32">
        <v>1276</v>
      </c>
      <c r="I165" s="32">
        <v>945</v>
      </c>
      <c r="J165" s="51">
        <v>13692</v>
      </c>
      <c r="K165" s="35">
        <v>951</v>
      </c>
      <c r="L165" s="32">
        <v>1532</v>
      </c>
      <c r="M165" s="32">
        <v>2424</v>
      </c>
      <c r="N165" s="32">
        <v>3164</v>
      </c>
      <c r="O165" s="32">
        <v>2971</v>
      </c>
      <c r="P165" s="32">
        <v>1445</v>
      </c>
      <c r="Q165" s="32">
        <v>1509</v>
      </c>
      <c r="R165" s="51">
        <v>13996</v>
      </c>
      <c r="S165" s="35">
        <v>2283</v>
      </c>
      <c r="T165" s="32">
        <v>3257</v>
      </c>
      <c r="U165" s="32">
        <v>4912</v>
      </c>
      <c r="V165" s="32">
        <v>6246</v>
      </c>
      <c r="W165" s="32">
        <v>5815</v>
      </c>
      <c r="X165" s="32">
        <v>2721</v>
      </c>
      <c r="Y165" s="32">
        <v>2454</v>
      </c>
      <c r="Z165" s="51">
        <v>27688</v>
      </c>
      <c r="AB165" s="1"/>
      <c r="AC165" s="299"/>
      <c r="AD165" s="299"/>
      <c r="AE165" s="299"/>
      <c r="AF165" s="299"/>
      <c r="AG165" s="299"/>
      <c r="AH165" s="299"/>
      <c r="AI165" s="299"/>
      <c r="AJ165" s="299"/>
      <c r="AK165" s="299"/>
      <c r="AL165" s="299"/>
      <c r="AM165" s="299"/>
      <c r="AN165" s="299"/>
      <c r="AO165" s="299"/>
      <c r="AP165" s="299"/>
      <c r="AQ165" s="299"/>
      <c r="AR165" s="299"/>
      <c r="AS165" s="299"/>
      <c r="AT165" s="299"/>
      <c r="AU165" s="299"/>
      <c r="AV165" s="299"/>
      <c r="AW165" s="299"/>
      <c r="AX165" s="299"/>
      <c r="AY165" s="299"/>
      <c r="AZ165" s="299"/>
      <c r="BA165" s="299"/>
      <c r="BB165" s="299"/>
    </row>
    <row r="166" spans="1:54" x14ac:dyDescent="0.2">
      <c r="B166" s="33" t="s">
        <v>16</v>
      </c>
      <c r="C166" s="35">
        <v>1060</v>
      </c>
      <c r="D166" s="32">
        <v>1683</v>
      </c>
      <c r="E166" s="32">
        <v>2510</v>
      </c>
      <c r="F166" s="32">
        <v>3054</v>
      </c>
      <c r="G166" s="32">
        <v>2659</v>
      </c>
      <c r="H166" s="32">
        <v>1470</v>
      </c>
      <c r="I166" s="32">
        <v>1458</v>
      </c>
      <c r="J166" s="51">
        <v>13894</v>
      </c>
      <c r="K166" s="35">
        <v>753</v>
      </c>
      <c r="L166" s="32">
        <v>1413</v>
      </c>
      <c r="M166" s="32">
        <v>2349</v>
      </c>
      <c r="N166" s="32">
        <v>3206</v>
      </c>
      <c r="O166" s="32">
        <v>2979</v>
      </c>
      <c r="P166" s="32">
        <v>1685</v>
      </c>
      <c r="Q166" s="32">
        <v>2103</v>
      </c>
      <c r="R166" s="51">
        <v>14488</v>
      </c>
      <c r="S166" s="35">
        <v>1813</v>
      </c>
      <c r="T166" s="32">
        <v>3096</v>
      </c>
      <c r="U166" s="32">
        <v>4859</v>
      </c>
      <c r="V166" s="32">
        <v>6260</v>
      </c>
      <c r="W166" s="32">
        <v>5638</v>
      </c>
      <c r="X166" s="32">
        <v>3155</v>
      </c>
      <c r="Y166" s="32">
        <v>3561</v>
      </c>
      <c r="Z166" s="51">
        <v>28382</v>
      </c>
      <c r="AB166" s="1"/>
      <c r="AC166" s="299"/>
      <c r="AD166" s="299"/>
      <c r="AE166" s="299"/>
      <c r="AF166" s="299"/>
      <c r="AG166" s="299"/>
      <c r="AH166" s="299"/>
      <c r="AI166" s="299"/>
      <c r="AJ166" s="299"/>
      <c r="AK166" s="299"/>
      <c r="AL166" s="299"/>
      <c r="AM166" s="299"/>
      <c r="AN166" s="299"/>
      <c r="AO166" s="299"/>
      <c r="AP166" s="299"/>
      <c r="AQ166" s="299"/>
      <c r="AR166" s="299"/>
      <c r="AS166" s="299"/>
      <c r="AT166" s="299"/>
      <c r="AU166" s="299"/>
      <c r="AV166" s="299"/>
      <c r="AW166" s="299"/>
      <c r="AX166" s="299"/>
      <c r="AY166" s="299"/>
      <c r="AZ166" s="299"/>
      <c r="BA166" s="299"/>
      <c r="BB166" s="299"/>
    </row>
    <row r="167" spans="1:54" x14ac:dyDescent="0.2">
      <c r="B167" s="33" t="s">
        <v>17</v>
      </c>
      <c r="C167" s="35">
        <v>74</v>
      </c>
      <c r="D167" s="32">
        <v>144</v>
      </c>
      <c r="E167" s="32">
        <v>181</v>
      </c>
      <c r="F167" s="32">
        <v>220</v>
      </c>
      <c r="G167" s="32">
        <v>245</v>
      </c>
      <c r="H167" s="32">
        <v>162</v>
      </c>
      <c r="I167" s="32">
        <v>214</v>
      </c>
      <c r="J167" s="51">
        <v>1240</v>
      </c>
      <c r="K167" s="35">
        <v>91</v>
      </c>
      <c r="L167" s="32">
        <v>116</v>
      </c>
      <c r="M167" s="32">
        <v>177</v>
      </c>
      <c r="N167" s="32">
        <v>203</v>
      </c>
      <c r="O167" s="32">
        <v>200</v>
      </c>
      <c r="P167" s="32">
        <v>153</v>
      </c>
      <c r="Q167" s="32">
        <v>301</v>
      </c>
      <c r="R167" s="51">
        <v>1241</v>
      </c>
      <c r="S167" s="35">
        <v>165</v>
      </c>
      <c r="T167" s="32">
        <v>260</v>
      </c>
      <c r="U167" s="32">
        <v>358</v>
      </c>
      <c r="V167" s="32">
        <v>423</v>
      </c>
      <c r="W167" s="32">
        <v>445</v>
      </c>
      <c r="X167" s="32">
        <v>315</v>
      </c>
      <c r="Y167" s="32">
        <v>515</v>
      </c>
      <c r="Z167" s="51">
        <v>2481</v>
      </c>
      <c r="AB167" s="1"/>
      <c r="AC167" s="299"/>
      <c r="AD167" s="299"/>
      <c r="AE167" s="299"/>
      <c r="AF167" s="299"/>
      <c r="AG167" s="299"/>
      <c r="AH167" s="299"/>
      <c r="AI167" s="299"/>
      <c r="AJ167" s="299"/>
      <c r="AK167" s="299"/>
      <c r="AL167" s="299"/>
      <c r="AM167" s="299"/>
      <c r="AN167" s="299"/>
      <c r="AO167" s="299"/>
      <c r="AP167" s="299"/>
      <c r="AQ167" s="299"/>
      <c r="AR167" s="299"/>
      <c r="AS167" s="299"/>
      <c r="AT167" s="299"/>
      <c r="AU167" s="299"/>
      <c r="AV167" s="299"/>
      <c r="AW167" s="299"/>
      <c r="AX167" s="299"/>
      <c r="AY167" s="299"/>
      <c r="AZ167" s="299"/>
      <c r="BA167" s="299"/>
      <c r="BB167" s="299"/>
    </row>
    <row r="168" spans="1:54" x14ac:dyDescent="0.2">
      <c r="B168" s="33" t="s">
        <v>18</v>
      </c>
      <c r="C168" s="35">
        <v>719</v>
      </c>
      <c r="D168" s="32">
        <v>1270</v>
      </c>
      <c r="E168" s="32">
        <v>1896</v>
      </c>
      <c r="F168" s="32">
        <v>2418</v>
      </c>
      <c r="G168" s="32">
        <v>2393</v>
      </c>
      <c r="H168" s="32">
        <v>1314</v>
      </c>
      <c r="I168" s="32">
        <v>1708</v>
      </c>
      <c r="J168" s="51">
        <v>11718</v>
      </c>
      <c r="K168" s="35">
        <v>530</v>
      </c>
      <c r="L168" s="32">
        <v>1124</v>
      </c>
      <c r="M168" s="32">
        <v>1860</v>
      </c>
      <c r="N168" s="32">
        <v>2705</v>
      </c>
      <c r="O168" s="32">
        <v>2733</v>
      </c>
      <c r="P168" s="32">
        <v>1646</v>
      </c>
      <c r="Q168" s="32">
        <v>2917</v>
      </c>
      <c r="R168" s="51">
        <v>13515</v>
      </c>
      <c r="S168" s="35">
        <v>1249</v>
      </c>
      <c r="T168" s="32">
        <v>2394</v>
      </c>
      <c r="U168" s="32">
        <v>3756</v>
      </c>
      <c r="V168" s="32">
        <v>5123</v>
      </c>
      <c r="W168" s="32">
        <v>5126</v>
      </c>
      <c r="X168" s="32">
        <v>2960</v>
      </c>
      <c r="Y168" s="32">
        <v>4625</v>
      </c>
      <c r="Z168" s="51">
        <v>25233</v>
      </c>
      <c r="AB168" s="1"/>
      <c r="AC168" s="299"/>
      <c r="AD168" s="299"/>
      <c r="AE168" s="299"/>
      <c r="AF168" s="299"/>
      <c r="AG168" s="299"/>
      <c r="AH168" s="299"/>
      <c r="AI168" s="299"/>
      <c r="AJ168" s="299"/>
      <c r="AK168" s="299"/>
      <c r="AL168" s="299"/>
      <c r="AM168" s="299"/>
      <c r="AN168" s="299"/>
      <c r="AO168" s="299"/>
      <c r="AP168" s="299"/>
      <c r="AQ168" s="299"/>
      <c r="AR168" s="299"/>
      <c r="AS168" s="299"/>
      <c r="AT168" s="299"/>
      <c r="AU168" s="299"/>
      <c r="AV168" s="299"/>
      <c r="AW168" s="299"/>
      <c r="AX168" s="299"/>
      <c r="AY168" s="299"/>
      <c r="AZ168" s="299"/>
      <c r="BA168" s="299"/>
      <c r="BB168" s="299"/>
    </row>
    <row r="169" spans="1:54" x14ac:dyDescent="0.2">
      <c r="B169" s="33" t="s">
        <v>19</v>
      </c>
      <c r="C169" s="35">
        <v>1952</v>
      </c>
      <c r="D169" s="32">
        <v>2600</v>
      </c>
      <c r="E169" s="32">
        <v>3411</v>
      </c>
      <c r="F169" s="32">
        <v>4246</v>
      </c>
      <c r="G169" s="32">
        <v>3933</v>
      </c>
      <c r="H169" s="32">
        <v>2330</v>
      </c>
      <c r="I169" s="32">
        <v>2946</v>
      </c>
      <c r="J169" s="51">
        <v>21418</v>
      </c>
      <c r="K169" s="35">
        <v>1214</v>
      </c>
      <c r="L169" s="32">
        <v>1893</v>
      </c>
      <c r="M169" s="32">
        <v>3036</v>
      </c>
      <c r="N169" s="32">
        <v>3950</v>
      </c>
      <c r="O169" s="32">
        <v>3874</v>
      </c>
      <c r="P169" s="32">
        <v>2592</v>
      </c>
      <c r="Q169" s="32">
        <v>4653</v>
      </c>
      <c r="R169" s="51">
        <v>21212</v>
      </c>
      <c r="S169" s="35">
        <v>3166</v>
      </c>
      <c r="T169" s="32">
        <v>4493</v>
      </c>
      <c r="U169" s="32">
        <v>6447</v>
      </c>
      <c r="V169" s="32">
        <v>8196</v>
      </c>
      <c r="W169" s="32">
        <v>7807</v>
      </c>
      <c r="X169" s="32">
        <v>4922</v>
      </c>
      <c r="Y169" s="32">
        <v>7599</v>
      </c>
      <c r="Z169" s="51">
        <v>42630</v>
      </c>
      <c r="AB169" s="1"/>
      <c r="AC169" s="299"/>
      <c r="AD169" s="299"/>
      <c r="AE169" s="299"/>
      <c r="AF169" s="299"/>
      <c r="AG169" s="299"/>
      <c r="AH169" s="299"/>
      <c r="AI169" s="299"/>
      <c r="AJ169" s="299"/>
      <c r="AK169" s="299"/>
      <c r="AL169" s="299"/>
      <c r="AM169" s="299"/>
      <c r="AN169" s="299"/>
      <c r="AO169" s="299"/>
      <c r="AP169" s="299"/>
      <c r="AQ169" s="299"/>
      <c r="AR169" s="299"/>
      <c r="AS169" s="299"/>
      <c r="AT169" s="299"/>
      <c r="AU169" s="299"/>
      <c r="AV169" s="299"/>
      <c r="AW169" s="299"/>
      <c r="AX169" s="299"/>
      <c r="AY169" s="299"/>
      <c r="AZ169" s="299"/>
      <c r="BA169" s="299"/>
      <c r="BB169" s="299"/>
    </row>
    <row r="170" spans="1:54" x14ac:dyDescent="0.2">
      <c r="B170" s="33" t="s">
        <v>20</v>
      </c>
      <c r="C170" s="35" t="s">
        <v>27</v>
      </c>
      <c r="D170" s="32" t="s">
        <v>27</v>
      </c>
      <c r="E170" s="32" t="s">
        <v>27</v>
      </c>
      <c r="F170" s="32" t="s">
        <v>27</v>
      </c>
      <c r="G170" s="32" t="s">
        <v>27</v>
      </c>
      <c r="H170" s="32" t="s">
        <v>27</v>
      </c>
      <c r="I170" s="32" t="s">
        <v>27</v>
      </c>
      <c r="J170" s="51" t="s">
        <v>27</v>
      </c>
      <c r="K170" s="35" t="s">
        <v>27</v>
      </c>
      <c r="L170" s="32" t="s">
        <v>27</v>
      </c>
      <c r="M170" s="32" t="s">
        <v>27</v>
      </c>
      <c r="N170" s="32" t="s">
        <v>27</v>
      </c>
      <c r="O170" s="32" t="s">
        <v>27</v>
      </c>
      <c r="P170" s="32" t="s">
        <v>27</v>
      </c>
      <c r="Q170" s="32" t="s">
        <v>27</v>
      </c>
      <c r="R170" s="51" t="s">
        <v>27</v>
      </c>
      <c r="S170" s="35" t="s">
        <v>27</v>
      </c>
      <c r="T170" s="32" t="s">
        <v>27</v>
      </c>
      <c r="U170" s="32" t="s">
        <v>27</v>
      </c>
      <c r="V170" s="32" t="s">
        <v>27</v>
      </c>
      <c r="W170" s="32" t="s">
        <v>27</v>
      </c>
      <c r="X170" s="32" t="s">
        <v>27</v>
      </c>
      <c r="Y170" s="32" t="s">
        <v>27</v>
      </c>
      <c r="Z170" s="51" t="s">
        <v>27</v>
      </c>
      <c r="AB170" s="1"/>
      <c r="AC170" s="299"/>
      <c r="AD170" s="299"/>
      <c r="AE170" s="299"/>
      <c r="AF170" s="299"/>
      <c r="AG170" s="299"/>
      <c r="AH170" s="299"/>
      <c r="AI170" s="299"/>
      <c r="AJ170" s="299"/>
      <c r="AK170" s="299"/>
      <c r="AL170" s="299"/>
      <c r="AM170" s="299"/>
      <c r="AN170" s="299"/>
      <c r="AO170" s="299"/>
      <c r="AP170" s="299"/>
      <c r="AQ170" s="299"/>
      <c r="AR170" s="299"/>
      <c r="AS170" s="299"/>
      <c r="AT170" s="299"/>
      <c r="AU170" s="299"/>
      <c r="AV170" s="299"/>
      <c r="AW170" s="299"/>
      <c r="AX170" s="299"/>
      <c r="AY170" s="299"/>
      <c r="AZ170" s="299"/>
      <c r="BA170" s="299"/>
      <c r="BB170" s="299"/>
    </row>
    <row r="171" spans="1:54" ht="15" thickBot="1" x14ac:dyDescent="0.25">
      <c r="B171" s="36" t="s">
        <v>1</v>
      </c>
      <c r="C171" s="37">
        <v>14378</v>
      </c>
      <c r="D171" s="38">
        <v>20815</v>
      </c>
      <c r="E171" s="38">
        <v>30170</v>
      </c>
      <c r="F171" s="38">
        <v>37449</v>
      </c>
      <c r="G171" s="38">
        <v>30044</v>
      </c>
      <c r="H171" s="38">
        <v>17733</v>
      </c>
      <c r="I171" s="38">
        <v>16612</v>
      </c>
      <c r="J171" s="39">
        <v>167201</v>
      </c>
      <c r="K171" s="37">
        <v>13146</v>
      </c>
      <c r="L171" s="38">
        <v>20908</v>
      </c>
      <c r="M171" s="38">
        <v>33643</v>
      </c>
      <c r="N171" s="38">
        <v>42958</v>
      </c>
      <c r="O171" s="38">
        <v>36524</v>
      </c>
      <c r="P171" s="38">
        <v>25403</v>
      </c>
      <c r="Q171" s="38">
        <v>29786</v>
      </c>
      <c r="R171" s="39">
        <v>202368</v>
      </c>
      <c r="S171" s="37">
        <v>27524</v>
      </c>
      <c r="T171" s="38">
        <v>41723</v>
      </c>
      <c r="U171" s="38">
        <v>63813</v>
      </c>
      <c r="V171" s="38">
        <v>80407</v>
      </c>
      <c r="W171" s="38">
        <v>66568</v>
      </c>
      <c r="X171" s="38">
        <v>43136</v>
      </c>
      <c r="Y171" s="38">
        <v>46398</v>
      </c>
      <c r="Z171" s="39">
        <v>369569</v>
      </c>
      <c r="AA171" s="299"/>
      <c r="AB171" s="1"/>
      <c r="AC171" s="299"/>
      <c r="AD171" s="299"/>
      <c r="AE171" s="299"/>
      <c r="AF171" s="299"/>
      <c r="AG171" s="299"/>
      <c r="AH171" s="299"/>
      <c r="AI171" s="299"/>
      <c r="AJ171" s="299"/>
      <c r="AK171" s="299"/>
      <c r="AL171" s="299"/>
      <c r="AM171" s="299"/>
      <c r="AN171" s="299"/>
      <c r="AO171" s="299"/>
      <c r="AP171" s="299"/>
      <c r="AQ171" s="299"/>
      <c r="AR171" s="299"/>
      <c r="AS171" s="299"/>
      <c r="AT171" s="299"/>
      <c r="AU171" s="299"/>
      <c r="AV171" s="299"/>
      <c r="AW171" s="299"/>
      <c r="AX171" s="299"/>
      <c r="AY171" s="299"/>
      <c r="AZ171" s="299"/>
      <c r="BA171" s="299"/>
      <c r="BB171" s="299"/>
    </row>
    <row r="172" spans="1:54" x14ac:dyDescent="0.2">
      <c r="Z172" s="187"/>
    </row>
    <row r="173" spans="1:54" x14ac:dyDescent="0.2">
      <c r="Z173" s="187"/>
    </row>
    <row r="174" spans="1:54" ht="38.25" customHeight="1" x14ac:dyDescent="0.2">
      <c r="A174" s="396" t="s">
        <v>135</v>
      </c>
      <c r="B174" s="397"/>
      <c r="C174" s="397"/>
      <c r="D174" s="397"/>
      <c r="E174" s="397"/>
      <c r="F174" s="397"/>
      <c r="G174" s="397"/>
      <c r="H174" s="397"/>
      <c r="I174" s="397"/>
      <c r="J174" s="397"/>
      <c r="K174" s="397"/>
      <c r="Z174" s="187"/>
    </row>
    <row r="175" spans="1:54" ht="15" thickBot="1" x14ac:dyDescent="0.25">
      <c r="Z175" s="187"/>
    </row>
    <row r="176" spans="1:54" ht="81.75" thickBot="1" x14ac:dyDescent="0.25">
      <c r="B176" s="21" t="s">
        <v>2</v>
      </c>
      <c r="C176" s="22" t="s">
        <v>36</v>
      </c>
      <c r="D176" s="22" t="s">
        <v>37</v>
      </c>
      <c r="E176" s="22" t="s">
        <v>38</v>
      </c>
      <c r="F176" s="22" t="s">
        <v>39</v>
      </c>
      <c r="G176" s="22" t="s">
        <v>40</v>
      </c>
      <c r="H176" s="22" t="s">
        <v>41</v>
      </c>
      <c r="I176" s="22" t="s">
        <v>42</v>
      </c>
      <c r="J176" s="22" t="s">
        <v>43</v>
      </c>
      <c r="K176" s="22" t="s">
        <v>44</v>
      </c>
      <c r="L176" s="22" t="s">
        <v>45</v>
      </c>
      <c r="M176" s="22" t="s">
        <v>46</v>
      </c>
      <c r="N176" s="23" t="s">
        <v>0</v>
      </c>
      <c r="Z176" s="187"/>
    </row>
    <row r="177" spans="2:26" x14ac:dyDescent="0.2">
      <c r="B177" s="436" t="s">
        <v>3</v>
      </c>
      <c r="C177" s="46" t="s">
        <v>25</v>
      </c>
      <c r="D177" s="24">
        <v>1.4599217907031501</v>
      </c>
      <c r="E177" s="25">
        <v>2.7576300491059502</v>
      </c>
      <c r="F177" s="25">
        <v>2.69050720815408</v>
      </c>
      <c r="G177" s="25">
        <v>7.6352231582750996</v>
      </c>
      <c r="H177" s="25">
        <v>37.4937002416982</v>
      </c>
      <c r="I177" s="25">
        <v>3.26664492632429</v>
      </c>
      <c r="J177" s="25">
        <v>2.4723579750605098</v>
      </c>
      <c r="K177" s="25">
        <v>2.2933637325221898</v>
      </c>
      <c r="L177" s="25">
        <v>4.3238296713162301</v>
      </c>
      <c r="M177" s="25">
        <v>6.00749426519228</v>
      </c>
      <c r="N177" s="17">
        <v>70.400673018351995</v>
      </c>
      <c r="Z177" s="187"/>
    </row>
    <row r="178" spans="2:26" x14ac:dyDescent="0.2">
      <c r="B178" s="437"/>
      <c r="C178" s="47" t="s">
        <v>26</v>
      </c>
      <c r="D178" s="16">
        <v>0.33805673718905799</v>
      </c>
      <c r="E178" s="16">
        <v>4.6047425262570201</v>
      </c>
      <c r="F178" s="16">
        <v>3.8313096881426598</v>
      </c>
      <c r="G178" s="16">
        <v>12.5746862090778</v>
      </c>
      <c r="H178" s="16">
        <v>40.305582802131802</v>
      </c>
      <c r="I178" s="16">
        <v>3.07324306535507</v>
      </c>
      <c r="J178" s="16">
        <v>2.59689039022504</v>
      </c>
      <c r="K178" s="16">
        <v>1.6134526093114101</v>
      </c>
      <c r="L178" s="16">
        <v>3.8261876163670698</v>
      </c>
      <c r="M178" s="16">
        <v>8.4462963579508603</v>
      </c>
      <c r="N178" s="17">
        <v>81.210448002007894</v>
      </c>
      <c r="Z178" s="187"/>
    </row>
    <row r="179" spans="2:26" ht="15" thickBot="1" x14ac:dyDescent="0.25">
      <c r="B179" s="440"/>
      <c r="C179" s="48" t="s">
        <v>0</v>
      </c>
      <c r="D179" s="18">
        <v>0.87430770604651997</v>
      </c>
      <c r="E179" s="18">
        <v>3.7218236294090401</v>
      </c>
      <c r="F179" s="19">
        <v>3.2860066383216302</v>
      </c>
      <c r="G179" s="19">
        <v>10.213625189901199</v>
      </c>
      <c r="H179" s="19">
        <v>38.961504258440002</v>
      </c>
      <c r="I179" s="19">
        <v>3.1656890640950399</v>
      </c>
      <c r="J179" s="19">
        <v>2.5373639542450999</v>
      </c>
      <c r="K179" s="19">
        <v>1.93844980698387</v>
      </c>
      <c r="L179" s="19">
        <v>4.0640602849868799</v>
      </c>
      <c r="M179" s="19">
        <v>7.2805501026442601</v>
      </c>
      <c r="N179" s="20">
        <v>76.043380635073603</v>
      </c>
      <c r="Z179" s="187"/>
    </row>
    <row r="180" spans="2:26" x14ac:dyDescent="0.2">
      <c r="B180" s="436" t="s">
        <v>5</v>
      </c>
      <c r="C180" s="46" t="s">
        <v>25</v>
      </c>
      <c r="D180" s="24">
        <v>1.65059127071592</v>
      </c>
      <c r="E180" s="25">
        <v>0.471241314449106</v>
      </c>
      <c r="F180" s="25">
        <v>1.29404360951897</v>
      </c>
      <c r="G180" s="25">
        <v>9.3674794623560498</v>
      </c>
      <c r="H180" s="25">
        <v>13.3468505621485</v>
      </c>
      <c r="I180" s="25">
        <v>2.7576343586281</v>
      </c>
      <c r="J180" s="25">
        <v>1.4935108325662201</v>
      </c>
      <c r="K180" s="25">
        <v>1.1793499562668099</v>
      </c>
      <c r="L180" s="25">
        <v>6.6447518677612099</v>
      </c>
      <c r="M180" s="25">
        <v>6.9564194037725198</v>
      </c>
      <c r="N180" s="17">
        <v>45.161872638183397</v>
      </c>
      <c r="Z180" s="187"/>
    </row>
    <row r="181" spans="2:26" x14ac:dyDescent="0.2">
      <c r="B181" s="437"/>
      <c r="C181" s="47" t="s">
        <v>26</v>
      </c>
      <c r="D181" s="16">
        <v>0.31382182916748402</v>
      </c>
      <c r="E181" s="16">
        <v>1.45287883873835</v>
      </c>
      <c r="F181" s="16">
        <v>1.3157270763614499</v>
      </c>
      <c r="G181" s="16">
        <v>14.9960342219218</v>
      </c>
      <c r="H181" s="16">
        <v>12.7644123256197</v>
      </c>
      <c r="I181" s="16">
        <v>2.5221976640497799</v>
      </c>
      <c r="J181" s="16">
        <v>1.72485775735017</v>
      </c>
      <c r="K181" s="16">
        <v>0.77176923913781303</v>
      </c>
      <c r="L181" s="16">
        <v>5.3047512160014696</v>
      </c>
      <c r="M181" s="16">
        <v>8.5963935130470901</v>
      </c>
      <c r="N181" s="17">
        <v>49.762843681395097</v>
      </c>
      <c r="Z181" s="187"/>
    </row>
    <row r="182" spans="2:26" ht="15" thickBot="1" x14ac:dyDescent="0.25">
      <c r="B182" s="438"/>
      <c r="C182" s="49" t="s">
        <v>0</v>
      </c>
      <c r="D182" s="18">
        <v>0.95879837661119005</v>
      </c>
      <c r="E182" s="18">
        <v>0.97924953395421399</v>
      </c>
      <c r="F182" s="19">
        <v>1.3052650421871299</v>
      </c>
      <c r="G182" s="19">
        <v>12.2803184798583</v>
      </c>
      <c r="H182" s="19">
        <v>13.045432366338501</v>
      </c>
      <c r="I182" s="19">
        <v>2.63579327873917</v>
      </c>
      <c r="J182" s="19">
        <v>1.6132354115879599</v>
      </c>
      <c r="K182" s="19">
        <v>0.96842245065496702</v>
      </c>
      <c r="L182" s="19">
        <v>5.9512867868200203</v>
      </c>
      <c r="M182" s="19">
        <v>7.8051240495023899</v>
      </c>
      <c r="N182" s="20">
        <v>47.542925776253703</v>
      </c>
      <c r="Z182" s="187"/>
    </row>
    <row r="183" spans="2:26" x14ac:dyDescent="0.2">
      <c r="B183" s="436" t="s">
        <v>24</v>
      </c>
      <c r="C183" s="46" t="s">
        <v>25</v>
      </c>
      <c r="D183" s="24">
        <v>1.2701937280656399</v>
      </c>
      <c r="E183" s="25">
        <v>0.37635369720463302</v>
      </c>
      <c r="F183" s="25">
        <v>3.4342274869922802</v>
      </c>
      <c r="G183" s="25">
        <v>8.2797813385019197</v>
      </c>
      <c r="H183" s="25">
        <v>15.8538994947452</v>
      </c>
      <c r="I183" s="25">
        <v>4.2339790935521204</v>
      </c>
      <c r="J183" s="25">
        <v>6.3509686403281798</v>
      </c>
      <c r="K183" s="25">
        <v>1.03497266731274</v>
      </c>
      <c r="L183" s="25">
        <v>3.3871832748416999</v>
      </c>
      <c r="M183" s="25">
        <v>8.7972676721583003</v>
      </c>
      <c r="N183" s="17">
        <v>53.018827093702697</v>
      </c>
      <c r="Z183" s="187"/>
    </row>
    <row r="184" spans="2:26" x14ac:dyDescent="0.2">
      <c r="B184" s="437"/>
      <c r="C184" s="47" t="s">
        <v>26</v>
      </c>
      <c r="D184" s="16">
        <v>0.70278081584067997</v>
      </c>
      <c r="E184" s="16">
        <v>0.219619004950212</v>
      </c>
      <c r="F184" s="16">
        <v>4.7876943079146299</v>
      </c>
      <c r="G184" s="16">
        <v>16.559272973245999</v>
      </c>
      <c r="H184" s="16">
        <v>15.988263560375501</v>
      </c>
      <c r="I184" s="16">
        <v>4.5241515019743703</v>
      </c>
      <c r="J184" s="16">
        <v>7.6427413722673903</v>
      </c>
      <c r="K184" s="16">
        <v>0.966323621780935</v>
      </c>
      <c r="L184" s="16">
        <v>3.4260564772233102</v>
      </c>
      <c r="M184" s="16">
        <v>12.254740476221899</v>
      </c>
      <c r="N184" s="17">
        <v>67.071644111794896</v>
      </c>
      <c r="Z184" s="187"/>
    </row>
    <row r="185" spans="2:26" ht="15" thickBot="1" x14ac:dyDescent="0.25">
      <c r="B185" s="438"/>
      <c r="C185" s="49" t="s">
        <v>0</v>
      </c>
      <c r="D185" s="18">
        <v>0.97675549084234903</v>
      </c>
      <c r="E185" s="18">
        <v>0.29529817165001299</v>
      </c>
      <c r="F185" s="19">
        <v>4.1341744031001797</v>
      </c>
      <c r="G185" s="19">
        <v>12.5615299171121</v>
      </c>
      <c r="H185" s="19">
        <v>15.9233860251276</v>
      </c>
      <c r="I185" s="19">
        <v>4.3840420868040297</v>
      </c>
      <c r="J185" s="19">
        <v>7.0190103876810701</v>
      </c>
      <c r="K185" s="19">
        <v>0.99947073481542703</v>
      </c>
      <c r="L185" s="19">
        <v>3.40728659596168</v>
      </c>
      <c r="M185" s="19">
        <v>10.5853036914543</v>
      </c>
      <c r="N185" s="20">
        <v>60.286257504548701</v>
      </c>
      <c r="Z185" s="187"/>
    </row>
    <row r="186" spans="2:26" x14ac:dyDescent="0.2">
      <c r="B186" s="436" t="s">
        <v>6</v>
      </c>
      <c r="C186" s="46" t="s">
        <v>25</v>
      </c>
      <c r="D186" s="24">
        <v>2.6453434116027901</v>
      </c>
      <c r="E186" s="25">
        <v>7.0963992475692397</v>
      </c>
      <c r="F186" s="25">
        <v>2.6605174655890398</v>
      </c>
      <c r="G186" s="25">
        <v>8.82624140200166</v>
      </c>
      <c r="H186" s="25">
        <v>25.016957005329601</v>
      </c>
      <c r="I186" s="25">
        <v>2.1800057560244799</v>
      </c>
      <c r="J186" s="25">
        <v>1.99791710818949</v>
      </c>
      <c r="K186" s="25">
        <v>1.42130305671202</v>
      </c>
      <c r="L186" s="25">
        <v>4.0413563783377198</v>
      </c>
      <c r="M186" s="25">
        <v>8.5581664482445898</v>
      </c>
      <c r="N186" s="17">
        <v>64.444207279600704</v>
      </c>
      <c r="Z186" s="187"/>
    </row>
    <row r="187" spans="2:26" x14ac:dyDescent="0.2">
      <c r="B187" s="437"/>
      <c r="C187" s="47" t="s">
        <v>26</v>
      </c>
      <c r="D187" s="16">
        <v>0.78665049401179998</v>
      </c>
      <c r="E187" s="16">
        <v>11.112027038166699</v>
      </c>
      <c r="F187" s="16">
        <v>3.7165702980557498</v>
      </c>
      <c r="G187" s="16">
        <v>16.043901692240699</v>
      </c>
      <c r="H187" s="16">
        <v>25.7804679863867</v>
      </c>
      <c r="I187" s="16">
        <v>1.85592990802784</v>
      </c>
      <c r="J187" s="16">
        <v>2.27516280603413</v>
      </c>
      <c r="K187" s="16">
        <v>0.81962386801229403</v>
      </c>
      <c r="L187" s="16">
        <v>3.6835969240552502</v>
      </c>
      <c r="M187" s="16">
        <v>12.176595970182699</v>
      </c>
      <c r="N187" s="17">
        <v>78.250526985173806</v>
      </c>
      <c r="Z187" s="187"/>
    </row>
    <row r="188" spans="2:26" ht="15" thickBot="1" x14ac:dyDescent="0.25">
      <c r="B188" s="438"/>
      <c r="C188" s="49" t="s">
        <v>0</v>
      </c>
      <c r="D188" s="18">
        <v>1.68293339681326</v>
      </c>
      <c r="E188" s="18">
        <v>9.1756455634948804</v>
      </c>
      <c r="F188" s="19">
        <v>3.2073295895788898</v>
      </c>
      <c r="G188" s="19">
        <v>12.563463662297201</v>
      </c>
      <c r="H188" s="19">
        <v>25.412294291880201</v>
      </c>
      <c r="I188" s="19">
        <v>2.0122029744506298</v>
      </c>
      <c r="J188" s="19">
        <v>2.1414717715971601</v>
      </c>
      <c r="K188" s="19">
        <v>1.10976042833338</v>
      </c>
      <c r="L188" s="19">
        <v>3.8561126092199398</v>
      </c>
      <c r="M188" s="19">
        <v>10.4317480263338</v>
      </c>
      <c r="N188" s="20">
        <v>71.592962313999294</v>
      </c>
      <c r="Z188" s="187"/>
    </row>
    <row r="189" spans="2:26" x14ac:dyDescent="0.2">
      <c r="B189" s="436" t="s">
        <v>22</v>
      </c>
      <c r="C189" s="46" t="s">
        <v>25</v>
      </c>
      <c r="D189" s="24">
        <v>1.8040374357812801</v>
      </c>
      <c r="E189" s="25">
        <v>4.22946554388722</v>
      </c>
      <c r="F189" s="25">
        <v>3.1670879428160199</v>
      </c>
      <c r="G189" s="25">
        <v>16.737458431970801</v>
      </c>
      <c r="H189" s="25">
        <v>33.214333678773102</v>
      </c>
      <c r="I189" s="25">
        <v>7.9578095778352003</v>
      </c>
      <c r="J189" s="25">
        <v>3.8085234755382502</v>
      </c>
      <c r="K189" s="25">
        <v>3.0067290596354601</v>
      </c>
      <c r="L189" s="25">
        <v>22.149570739314601</v>
      </c>
      <c r="M189" s="25">
        <v>9.7418021532189005</v>
      </c>
      <c r="N189" s="17">
        <v>105.816818038771</v>
      </c>
      <c r="Z189" s="187"/>
    </row>
    <row r="190" spans="2:26" x14ac:dyDescent="0.2">
      <c r="B190" s="437"/>
      <c r="C190" s="47" t="s">
        <v>26</v>
      </c>
      <c r="D190" s="16">
        <v>0.84605169743719899</v>
      </c>
      <c r="E190" s="16">
        <v>12.7091678897631</v>
      </c>
      <c r="F190" s="16">
        <v>4.6716767641097503</v>
      </c>
      <c r="G190" s="16">
        <v>29.722163979532901</v>
      </c>
      <c r="H190" s="16">
        <v>37.502161110314098</v>
      </c>
      <c r="I190" s="16">
        <v>7.5776804205244801</v>
      </c>
      <c r="J190" s="16">
        <v>5.3705890359056996</v>
      </c>
      <c r="K190" s="16">
        <v>2.2070913846187801</v>
      </c>
      <c r="L190" s="16">
        <v>21.1329000077248</v>
      </c>
      <c r="M190" s="16">
        <v>11.715976766684699</v>
      </c>
      <c r="N190" s="17">
        <v>133.45545905661601</v>
      </c>
      <c r="Z190" s="187"/>
    </row>
    <row r="191" spans="2:26" ht="15" thickBot="1" x14ac:dyDescent="0.25">
      <c r="B191" s="438"/>
      <c r="C191" s="49" t="s">
        <v>0</v>
      </c>
      <c r="D191" s="18">
        <v>1.30445249922548</v>
      </c>
      <c r="E191" s="18">
        <v>8.6515893698631192</v>
      </c>
      <c r="F191" s="19">
        <v>3.9517237476536602</v>
      </c>
      <c r="G191" s="19">
        <v>23.508919673541602</v>
      </c>
      <c r="H191" s="19">
        <v>35.450414978951301</v>
      </c>
      <c r="I191" s="19">
        <v>7.7595740578927499</v>
      </c>
      <c r="J191" s="19">
        <v>4.6231331222550196</v>
      </c>
      <c r="K191" s="19">
        <v>2.5897218734623499</v>
      </c>
      <c r="L191" s="19">
        <v>21.6193818621635</v>
      </c>
      <c r="M191" s="19">
        <v>10.771324681104501</v>
      </c>
      <c r="N191" s="20">
        <v>120.23023586611301</v>
      </c>
      <c r="Z191" s="187"/>
    </row>
    <row r="192" spans="2:26" x14ac:dyDescent="0.2">
      <c r="B192" s="436" t="s">
        <v>7</v>
      </c>
      <c r="C192" s="46" t="s">
        <v>25</v>
      </c>
      <c r="D192" s="24">
        <v>4.2233891289963799</v>
      </c>
      <c r="E192" s="25">
        <v>2.7217396609087801</v>
      </c>
      <c r="F192" s="25">
        <v>24.0263914894016</v>
      </c>
      <c r="G192" s="25">
        <v>31.206153008695502</v>
      </c>
      <c r="H192" s="25">
        <v>26.091159508022098</v>
      </c>
      <c r="I192" s="25">
        <v>13.655624850421599</v>
      </c>
      <c r="J192" s="25">
        <v>1.1575214649841901</v>
      </c>
      <c r="K192" s="25">
        <v>2.5966022052348099</v>
      </c>
      <c r="L192" s="25">
        <v>5.2714153202658496</v>
      </c>
      <c r="M192" s="25">
        <v>19.646580540812799</v>
      </c>
      <c r="N192" s="17">
        <v>130.596577177744</v>
      </c>
      <c r="Z192" s="187"/>
    </row>
    <row r="193" spans="2:26" x14ac:dyDescent="0.2">
      <c r="B193" s="437"/>
      <c r="C193" s="47" t="s">
        <v>26</v>
      </c>
      <c r="D193" s="16">
        <v>1.7690382374850899</v>
      </c>
      <c r="E193" s="16">
        <v>3.8697711444986398</v>
      </c>
      <c r="F193" s="16">
        <v>18.2846686577561</v>
      </c>
      <c r="G193" s="16">
        <v>46.160841509376603</v>
      </c>
      <c r="H193" s="16">
        <v>25.1396918280108</v>
      </c>
      <c r="I193" s="16">
        <v>11.332901208888901</v>
      </c>
      <c r="J193" s="16">
        <v>1.2438550107316999</v>
      </c>
      <c r="K193" s="16">
        <v>1.8243206824064999</v>
      </c>
      <c r="L193" s="16">
        <v>4.09090092418427</v>
      </c>
      <c r="M193" s="16">
        <v>29.548466810493199</v>
      </c>
      <c r="N193" s="17">
        <v>143.26445601383199</v>
      </c>
      <c r="Z193" s="187"/>
    </row>
    <row r="194" spans="2:26" ht="15" thickBot="1" x14ac:dyDescent="0.25">
      <c r="B194" s="438"/>
      <c r="C194" s="49" t="s">
        <v>0</v>
      </c>
      <c r="D194" s="18">
        <v>2.9203421643110699</v>
      </c>
      <c r="E194" s="18">
        <v>3.3312445793900101</v>
      </c>
      <c r="F194" s="19">
        <v>20.978035798405401</v>
      </c>
      <c r="G194" s="19">
        <v>39.145792579395902</v>
      </c>
      <c r="H194" s="19">
        <v>25.586012881790701</v>
      </c>
      <c r="I194" s="19">
        <v>12.4224605130117</v>
      </c>
      <c r="J194" s="19">
        <v>1.2033570727312</v>
      </c>
      <c r="K194" s="19">
        <v>2.1865878516701001</v>
      </c>
      <c r="L194" s="19">
        <v>4.6446647990173604</v>
      </c>
      <c r="M194" s="19">
        <v>24.9036213710346</v>
      </c>
      <c r="N194" s="20">
        <v>137.32211961075799</v>
      </c>
      <c r="Z194" s="187"/>
    </row>
    <row r="195" spans="2:26" x14ac:dyDescent="0.2">
      <c r="B195" s="436" t="s">
        <v>8</v>
      </c>
      <c r="C195" s="46" t="s">
        <v>25</v>
      </c>
      <c r="D195" s="24">
        <v>2.9481280505713099</v>
      </c>
      <c r="E195" s="25">
        <v>10.1869851614618</v>
      </c>
      <c r="F195" s="25">
        <v>4.4305833321678803</v>
      </c>
      <c r="G195" s="25">
        <v>14.309889095562401</v>
      </c>
      <c r="H195" s="25">
        <v>22.8913472162007</v>
      </c>
      <c r="I195" s="25">
        <v>5.5326349943358997</v>
      </c>
      <c r="J195" s="25">
        <v>2.8306504622183701</v>
      </c>
      <c r="K195" s="25">
        <v>2.1481616155965502</v>
      </c>
      <c r="L195" s="25">
        <v>5.3983748933611198</v>
      </c>
      <c r="M195" s="25">
        <v>11.512803658587799</v>
      </c>
      <c r="N195" s="17">
        <v>82.189558480063795</v>
      </c>
      <c r="Z195" s="187"/>
    </row>
    <row r="196" spans="2:26" x14ac:dyDescent="0.2">
      <c r="B196" s="437"/>
      <c r="C196" s="47" t="s">
        <v>26</v>
      </c>
      <c r="D196" s="16">
        <v>1.0154767894316601</v>
      </c>
      <c r="E196" s="16">
        <v>15.2424091827822</v>
      </c>
      <c r="F196" s="16">
        <v>5.5440929766445501</v>
      </c>
      <c r="G196" s="16">
        <v>26.863976884055599</v>
      </c>
      <c r="H196" s="16">
        <v>22.181500577231901</v>
      </c>
      <c r="I196" s="16">
        <v>4.9594245221232898</v>
      </c>
      <c r="J196" s="16">
        <v>3.86701767288621</v>
      </c>
      <c r="K196" s="16">
        <v>1.3744837351903201</v>
      </c>
      <c r="L196" s="16">
        <v>4.6824763068237498</v>
      </c>
      <c r="M196" s="16">
        <v>16.611764247318899</v>
      </c>
      <c r="N196" s="17">
        <v>102.342622894488</v>
      </c>
      <c r="Z196" s="187"/>
    </row>
    <row r="197" spans="2:26" ht="15" thickBot="1" x14ac:dyDescent="0.25">
      <c r="B197" s="438"/>
      <c r="C197" s="49" t="s">
        <v>0</v>
      </c>
      <c r="D197" s="18">
        <v>1.9398522715536299</v>
      </c>
      <c r="E197" s="18">
        <v>12.824430258698699</v>
      </c>
      <c r="F197" s="19">
        <v>5.0115080063723498</v>
      </c>
      <c r="G197" s="19">
        <v>20.8594321503891</v>
      </c>
      <c r="H197" s="19">
        <v>22.5210159581613</v>
      </c>
      <c r="I197" s="19">
        <v>5.2335876457364199</v>
      </c>
      <c r="J197" s="19">
        <v>3.3713294650449299</v>
      </c>
      <c r="K197" s="19">
        <v>1.7445292152454701</v>
      </c>
      <c r="L197" s="19">
        <v>5.0248862979003004</v>
      </c>
      <c r="M197" s="19">
        <v>14.1729620447167</v>
      </c>
      <c r="N197" s="20">
        <v>92.703533313818895</v>
      </c>
      <c r="Z197" s="187"/>
    </row>
    <row r="198" spans="2:26" x14ac:dyDescent="0.2">
      <c r="B198" s="436" t="s">
        <v>9</v>
      </c>
      <c r="C198" s="46" t="s">
        <v>25</v>
      </c>
      <c r="D198" s="24">
        <v>0.32490524702081802</v>
      </c>
      <c r="E198" s="25">
        <v>0.928300705773765</v>
      </c>
      <c r="F198" s="25">
        <v>0.450888914232972</v>
      </c>
      <c r="G198" s="25">
        <v>13.1155628287179</v>
      </c>
      <c r="H198" s="25">
        <v>2.21466025520313</v>
      </c>
      <c r="I198" s="25">
        <v>0.64981049404163604</v>
      </c>
      <c r="J198" s="25">
        <v>1.16700660154416</v>
      </c>
      <c r="K198" s="25">
        <v>0.35805884365559498</v>
      </c>
      <c r="L198" s="25">
        <v>0.928300705773765</v>
      </c>
      <c r="M198" s="25">
        <v>1.95606220145186</v>
      </c>
      <c r="N198" s="17">
        <v>22.093556797415602</v>
      </c>
      <c r="Z198" s="187"/>
    </row>
    <row r="199" spans="2:26" x14ac:dyDescent="0.2">
      <c r="B199" s="437"/>
      <c r="C199" s="47" t="s">
        <v>26</v>
      </c>
      <c r="D199" s="16">
        <v>0.23955007704529399</v>
      </c>
      <c r="E199" s="16">
        <v>3.2399147920375899</v>
      </c>
      <c r="F199" s="16">
        <v>1.2696154083400599</v>
      </c>
      <c r="G199" s="16">
        <v>38.849033744820503</v>
      </c>
      <c r="H199" s="16">
        <v>3.0422859784752299</v>
      </c>
      <c r="I199" s="16">
        <v>1.2456604006355301</v>
      </c>
      <c r="J199" s="16">
        <v>2.6530171032766301</v>
      </c>
      <c r="K199" s="16">
        <v>0.55695392913030695</v>
      </c>
      <c r="L199" s="16">
        <v>1.32351417567525</v>
      </c>
      <c r="M199" s="16">
        <v>6.5996046225978402</v>
      </c>
      <c r="N199" s="17">
        <v>59.0191502320342</v>
      </c>
      <c r="Z199" s="187"/>
    </row>
    <row r="200" spans="2:26" ht="15" thickBot="1" x14ac:dyDescent="0.25">
      <c r="B200" s="438"/>
      <c r="C200" s="49" t="s">
        <v>0</v>
      </c>
      <c r="D200" s="18">
        <v>0.28005660290082002</v>
      </c>
      <c r="E200" s="18">
        <v>2.1429050177017799</v>
      </c>
      <c r="F200" s="19">
        <v>0.88107695294639998</v>
      </c>
      <c r="G200" s="19">
        <v>26.6368443096117</v>
      </c>
      <c r="H200" s="19">
        <v>2.6495242656459599</v>
      </c>
      <c r="I200" s="19">
        <v>0.96289124143427995</v>
      </c>
      <c r="J200" s="19">
        <v>1.94780940669222</v>
      </c>
      <c r="K200" s="19">
        <v>0.46256540029686</v>
      </c>
      <c r="L200" s="19">
        <v>1.13595992862018</v>
      </c>
      <c r="M200" s="19">
        <v>4.3959446545218599</v>
      </c>
      <c r="N200" s="20">
        <v>41.495577780372102</v>
      </c>
      <c r="Z200" s="187"/>
    </row>
    <row r="201" spans="2:26" x14ac:dyDescent="0.2">
      <c r="B201" s="436" t="s">
        <v>10</v>
      </c>
      <c r="C201" s="46" t="s">
        <v>25</v>
      </c>
      <c r="D201" s="24">
        <v>1.3420079234384501</v>
      </c>
      <c r="E201" s="25">
        <v>2.40443086282722</v>
      </c>
      <c r="F201" s="25">
        <v>4.0539822687203104</v>
      </c>
      <c r="G201" s="25">
        <v>8.4714250167052008</v>
      </c>
      <c r="H201" s="25">
        <v>10.0091424289784</v>
      </c>
      <c r="I201" s="25">
        <v>4.7809032272494703</v>
      </c>
      <c r="J201" s="25">
        <v>4.1098992655302498</v>
      </c>
      <c r="K201" s="25">
        <v>0.53121146969438604</v>
      </c>
      <c r="L201" s="25">
        <v>5.7594506714233402</v>
      </c>
      <c r="M201" s="25">
        <v>13.2523282439547</v>
      </c>
      <c r="N201" s="17">
        <v>54.7147813785217</v>
      </c>
      <c r="Z201" s="187"/>
    </row>
    <row r="202" spans="2:26" x14ac:dyDescent="0.2">
      <c r="B202" s="437"/>
      <c r="C202" s="47" t="s">
        <v>26</v>
      </c>
      <c r="D202" s="16">
        <v>0.37663175708758201</v>
      </c>
      <c r="E202" s="16">
        <v>4.3940371660217901</v>
      </c>
      <c r="F202" s="16">
        <v>5.9758905457896301</v>
      </c>
      <c r="G202" s="16">
        <v>14.2617892017164</v>
      </c>
      <c r="H202" s="16">
        <v>10.721450685093201</v>
      </c>
      <c r="I202" s="16">
        <v>3.8165351384875001</v>
      </c>
      <c r="J202" s="16">
        <v>7.3568736551107703</v>
      </c>
      <c r="K202" s="16">
        <v>0.276196621864227</v>
      </c>
      <c r="L202" s="16">
        <v>4.1931668955750796</v>
      </c>
      <c r="M202" s="16">
        <v>21.342466234962998</v>
      </c>
      <c r="N202" s="17">
        <v>72.715037901709195</v>
      </c>
      <c r="Z202" s="187"/>
    </row>
    <row r="203" spans="2:26" ht="15" thickBot="1" x14ac:dyDescent="0.25">
      <c r="B203" s="438"/>
      <c r="C203" s="49" t="s">
        <v>0</v>
      </c>
      <c r="D203" s="18">
        <v>0.83339947614890098</v>
      </c>
      <c r="E203" s="18">
        <v>3.45265497261687</v>
      </c>
      <c r="F203" s="19">
        <v>5.0665396724607801</v>
      </c>
      <c r="G203" s="19">
        <v>11.5220784718364</v>
      </c>
      <c r="H203" s="19">
        <v>10.384422044077599</v>
      </c>
      <c r="I203" s="19">
        <v>4.2728258856523</v>
      </c>
      <c r="J203" s="19">
        <v>5.8205677699288296</v>
      </c>
      <c r="K203" s="19">
        <v>0.39685689340423802</v>
      </c>
      <c r="L203" s="19">
        <v>4.9342540413260298</v>
      </c>
      <c r="M203" s="19">
        <v>17.514617562240399</v>
      </c>
      <c r="N203" s="20">
        <v>64.198216789692296</v>
      </c>
      <c r="Z203" s="187"/>
    </row>
    <row r="204" spans="2:26" x14ac:dyDescent="0.2">
      <c r="B204" s="436" t="s">
        <v>11</v>
      </c>
      <c r="C204" s="46" t="s">
        <v>25</v>
      </c>
      <c r="D204" s="24">
        <v>0.89773082503065904</v>
      </c>
      <c r="E204" s="25">
        <v>1.2985035147764901</v>
      </c>
      <c r="F204" s="25">
        <v>2.7893779206309799</v>
      </c>
      <c r="G204" s="25">
        <v>12.2476133986326</v>
      </c>
      <c r="H204" s="25">
        <v>4.3764377720244596</v>
      </c>
      <c r="I204" s="25">
        <v>3.7832941912006302</v>
      </c>
      <c r="J204" s="25">
        <v>1.68324529693249</v>
      </c>
      <c r="K204" s="25">
        <v>0.46489632010516302</v>
      </c>
      <c r="L204" s="25">
        <v>2.4687597688343099</v>
      </c>
      <c r="M204" s="25">
        <v>9.5864827387202496</v>
      </c>
      <c r="N204" s="17">
        <v>39.596341746888001</v>
      </c>
      <c r="Z204" s="187"/>
    </row>
    <row r="205" spans="2:26" x14ac:dyDescent="0.2">
      <c r="B205" s="437"/>
      <c r="C205" s="47" t="s">
        <v>26</v>
      </c>
      <c r="D205" s="16">
        <v>0.54361640075988804</v>
      </c>
      <c r="E205" s="16">
        <v>2.2626196139735901</v>
      </c>
      <c r="F205" s="16">
        <v>4.1579308490553597</v>
      </c>
      <c r="G205" s="16">
        <v>18.189110922722701</v>
      </c>
      <c r="H205" s="16">
        <v>3.79062247016354</v>
      </c>
      <c r="I205" s="16">
        <v>3.48208343189442</v>
      </c>
      <c r="J205" s="16">
        <v>2.11569626241686</v>
      </c>
      <c r="K205" s="16">
        <v>0.27915436795777998</v>
      </c>
      <c r="L205" s="16">
        <v>2.18915793819522</v>
      </c>
      <c r="M205" s="16">
        <v>11.401252080801999</v>
      </c>
      <c r="N205" s="17">
        <v>48.411244337941298</v>
      </c>
      <c r="Z205" s="187"/>
    </row>
    <row r="206" spans="2:26" ht="15" thickBot="1" x14ac:dyDescent="0.25">
      <c r="B206" s="438"/>
      <c r="C206" s="49" t="s">
        <v>0</v>
      </c>
      <c r="D206" s="18">
        <v>0.712959456372248</v>
      </c>
      <c r="E206" s="18">
        <v>1.8015642177148199</v>
      </c>
      <c r="F206" s="19">
        <v>3.5034674361518001</v>
      </c>
      <c r="G206" s="19">
        <v>15.3477938887875</v>
      </c>
      <c r="H206" s="19">
        <v>4.0707685089641199</v>
      </c>
      <c r="I206" s="19">
        <v>3.6261271275706801</v>
      </c>
      <c r="J206" s="19">
        <v>1.9088914477063399</v>
      </c>
      <c r="K206" s="19">
        <v>0.367979074256644</v>
      </c>
      <c r="L206" s="19">
        <v>2.3228679062450701</v>
      </c>
      <c r="M206" s="19">
        <v>10.533401000596401</v>
      </c>
      <c r="N206" s="20">
        <v>44.195820064365698</v>
      </c>
      <c r="Z206" s="187"/>
    </row>
    <row r="207" spans="2:26" x14ac:dyDescent="0.2">
      <c r="B207" s="436" t="s">
        <v>12</v>
      </c>
      <c r="C207" s="46" t="s">
        <v>25</v>
      </c>
      <c r="D207" s="24">
        <v>1.7590157026307101</v>
      </c>
      <c r="E207" s="25">
        <v>2.877613066925</v>
      </c>
      <c r="F207" s="25">
        <v>2.3353922071334901</v>
      </c>
      <c r="G207" s="25">
        <v>16.142811581666798</v>
      </c>
      <c r="H207" s="25">
        <v>25.531344421678799</v>
      </c>
      <c r="I207" s="25">
        <v>6.1608244147963998</v>
      </c>
      <c r="J207" s="25">
        <v>4.9739157610795601</v>
      </c>
      <c r="K207" s="25">
        <v>2.1389972500436598</v>
      </c>
      <c r="L207" s="25">
        <v>11.207320920887399</v>
      </c>
      <c r="M207" s="25">
        <v>11.2841711214878</v>
      </c>
      <c r="N207" s="17">
        <v>84.4114064483296</v>
      </c>
      <c r="Z207" s="187"/>
    </row>
    <row r="208" spans="2:26" x14ac:dyDescent="0.2">
      <c r="B208" s="437"/>
      <c r="C208" s="47" t="s">
        <v>26</v>
      </c>
      <c r="D208" s="16">
        <v>0.58532168271843499</v>
      </c>
      <c r="E208" s="16">
        <v>4.2096645525312599</v>
      </c>
      <c r="F208" s="16">
        <v>2.9498662287995301</v>
      </c>
      <c r="G208" s="16">
        <v>29.382373211958502</v>
      </c>
      <c r="H208" s="16">
        <v>18.769056872335501</v>
      </c>
      <c r="I208" s="16">
        <v>5.3144107748806304</v>
      </c>
      <c r="J208" s="16">
        <v>6.0586608615159898</v>
      </c>
      <c r="K208" s="16">
        <v>1.52338689608176</v>
      </c>
      <c r="L208" s="16">
        <v>8.3960712898551701</v>
      </c>
      <c r="M208" s="16">
        <v>15.516839045840401</v>
      </c>
      <c r="N208" s="17">
        <v>92.705651416517199</v>
      </c>
      <c r="Z208" s="187"/>
    </row>
    <row r="209" spans="2:26" ht="15" thickBot="1" x14ac:dyDescent="0.25">
      <c r="B209" s="438"/>
      <c r="C209" s="49" t="s">
        <v>0</v>
      </c>
      <c r="D209" s="18">
        <v>1.14384466305038</v>
      </c>
      <c r="E209" s="18">
        <v>3.57578438182713</v>
      </c>
      <c r="F209" s="19">
        <v>2.6574579383124401</v>
      </c>
      <c r="G209" s="19">
        <v>23.082094523828399</v>
      </c>
      <c r="H209" s="19">
        <v>21.9870105568939</v>
      </c>
      <c r="I209" s="19">
        <v>5.7171916195804302</v>
      </c>
      <c r="J209" s="19">
        <v>5.5424657918320603</v>
      </c>
      <c r="K209" s="19">
        <v>1.8163359303144599</v>
      </c>
      <c r="L209" s="19">
        <v>9.7338539621214704</v>
      </c>
      <c r="M209" s="19">
        <v>13.5026494327404</v>
      </c>
      <c r="N209" s="20">
        <v>88.758688800501105</v>
      </c>
      <c r="Z209" s="187"/>
    </row>
    <row r="210" spans="2:26" x14ac:dyDescent="0.2">
      <c r="B210" s="436" t="s">
        <v>13</v>
      </c>
      <c r="C210" s="46" t="s">
        <v>25</v>
      </c>
      <c r="D210" s="24">
        <v>1.6811783767206701</v>
      </c>
      <c r="E210" s="25">
        <v>5.8009891240691198</v>
      </c>
      <c r="F210" s="25">
        <v>7.1311522353206298</v>
      </c>
      <c r="G210" s="25">
        <v>9.6436825565735003</v>
      </c>
      <c r="H210" s="25">
        <v>2.9374435373471002</v>
      </c>
      <c r="I210" s="25">
        <v>1.976770179221</v>
      </c>
      <c r="J210" s="25">
        <v>2.5679537842216802</v>
      </c>
      <c r="K210" s="25">
        <v>1.5703314507830399</v>
      </c>
      <c r="L210" s="25">
        <v>4.9696371795369201</v>
      </c>
      <c r="M210" s="25">
        <v>31.221884139098101</v>
      </c>
      <c r="N210" s="17">
        <v>69.501022562891805</v>
      </c>
      <c r="Z210" s="187"/>
    </row>
    <row r="211" spans="2:26" x14ac:dyDescent="0.2">
      <c r="B211" s="437"/>
      <c r="C211" s="47" t="s">
        <v>26</v>
      </c>
      <c r="D211" s="16">
        <v>0.46254023671781502</v>
      </c>
      <c r="E211" s="16">
        <v>6.9381035507672202</v>
      </c>
      <c r="F211" s="16">
        <v>11.152359040862899</v>
      </c>
      <c r="G211" s="16">
        <v>17.0797265188023</v>
      </c>
      <c r="H211" s="16">
        <v>1.7302431077222</v>
      </c>
      <c r="I211" s="16">
        <v>1.45614518966719</v>
      </c>
      <c r="J211" s="16">
        <v>2.9979459787265799</v>
      </c>
      <c r="K211" s="16">
        <v>0.94221159331406701</v>
      </c>
      <c r="L211" s="16">
        <v>3.6489285341072</v>
      </c>
      <c r="M211" s="16">
        <v>23.1955363154045</v>
      </c>
      <c r="N211" s="17">
        <v>69.603740066091902</v>
      </c>
      <c r="Z211" s="187"/>
    </row>
    <row r="212" spans="2:26" ht="15" thickBot="1" x14ac:dyDescent="0.25">
      <c r="B212" s="438"/>
      <c r="C212" s="49" t="s">
        <v>0</v>
      </c>
      <c r="D212" s="18">
        <v>1.0488702423067999</v>
      </c>
      <c r="E212" s="18">
        <v>6.3909974933778999</v>
      </c>
      <c r="F212" s="19">
        <v>9.2176139090860598</v>
      </c>
      <c r="G212" s="19">
        <v>13.5019821869833</v>
      </c>
      <c r="H212" s="19">
        <v>2.31107002542177</v>
      </c>
      <c r="I212" s="19">
        <v>1.7066363264653099</v>
      </c>
      <c r="J212" s="19">
        <v>2.7910614922401402</v>
      </c>
      <c r="K212" s="19">
        <v>1.24442232138095</v>
      </c>
      <c r="L212" s="19">
        <v>4.28436827789728</v>
      </c>
      <c r="M212" s="19">
        <v>27.0572967591687</v>
      </c>
      <c r="N212" s="20">
        <v>69.554319034328302</v>
      </c>
      <c r="Z212" s="187"/>
    </row>
    <row r="213" spans="2:26" x14ac:dyDescent="0.2">
      <c r="B213" s="436" t="s">
        <v>14</v>
      </c>
      <c r="C213" s="46" t="s">
        <v>25</v>
      </c>
      <c r="D213" s="24">
        <v>2.39667249083853</v>
      </c>
      <c r="E213" s="25">
        <v>5.4118411083450599</v>
      </c>
      <c r="F213" s="25">
        <v>7.8858256150170902</v>
      </c>
      <c r="G213" s="25">
        <v>9.9732500425216095</v>
      </c>
      <c r="H213" s="25">
        <v>33.012230760904899</v>
      </c>
      <c r="I213" s="25">
        <v>1.7781763641705199</v>
      </c>
      <c r="J213" s="25">
        <v>2.70592055417253</v>
      </c>
      <c r="K213" s="25">
        <v>1.8554883800040201</v>
      </c>
      <c r="L213" s="25">
        <v>5.9530252191795698</v>
      </c>
      <c r="M213" s="25">
        <v>10.9783062483571</v>
      </c>
      <c r="N213" s="17">
        <v>81.950736783510905</v>
      </c>
      <c r="Z213" s="187"/>
    </row>
    <row r="214" spans="2:26" x14ac:dyDescent="0.2">
      <c r="B214" s="437"/>
      <c r="C214" s="47" t="s">
        <v>26</v>
      </c>
      <c r="D214" s="16">
        <v>0.362639434862705</v>
      </c>
      <c r="E214" s="16">
        <v>6.8901492623913896</v>
      </c>
      <c r="F214" s="16">
        <v>10.008848402210701</v>
      </c>
      <c r="G214" s="16">
        <v>15.1583283772611</v>
      </c>
      <c r="H214" s="16">
        <v>13.9253542987279</v>
      </c>
      <c r="I214" s="16">
        <v>1.5230856264233601</v>
      </c>
      <c r="J214" s="16">
        <v>2.90111547890164</v>
      </c>
      <c r="K214" s="16">
        <v>0.94286253064303205</v>
      </c>
      <c r="L214" s="16">
        <v>3.4813385746819701</v>
      </c>
      <c r="M214" s="16">
        <v>11.0242388198262</v>
      </c>
      <c r="N214" s="17">
        <v>66.217960805929906</v>
      </c>
      <c r="Z214" s="187"/>
    </row>
    <row r="215" spans="2:26" ht="15" thickBot="1" x14ac:dyDescent="0.25">
      <c r="B215" s="438"/>
      <c r="C215" s="49" t="s">
        <v>0</v>
      </c>
      <c r="D215" s="18">
        <v>1.34718438463611</v>
      </c>
      <c r="E215" s="18">
        <v>6.1745950962488401</v>
      </c>
      <c r="F215" s="19">
        <v>8.9812292309074007</v>
      </c>
      <c r="G215" s="19">
        <v>12.648564500194601</v>
      </c>
      <c r="H215" s="19">
        <v>23.1640870580487</v>
      </c>
      <c r="I215" s="19">
        <v>1.64655869233302</v>
      </c>
      <c r="J215" s="19">
        <v>2.8066341346585602</v>
      </c>
      <c r="K215" s="19">
        <v>1.38460617309822</v>
      </c>
      <c r="L215" s="19">
        <v>4.6777235577642697</v>
      </c>
      <c r="M215" s="19">
        <v>11.0020058078616</v>
      </c>
      <c r="N215" s="20">
        <v>73.833188635751299</v>
      </c>
      <c r="Z215" s="187"/>
    </row>
    <row r="216" spans="2:26" x14ac:dyDescent="0.2">
      <c r="B216" s="436" t="s">
        <v>15</v>
      </c>
      <c r="C216" s="46" t="s">
        <v>25</v>
      </c>
      <c r="D216" s="24">
        <v>0.69353332844641102</v>
      </c>
      <c r="E216" s="25">
        <v>2.6907337363142401</v>
      </c>
      <c r="F216" s="25">
        <v>2.5019873241421098</v>
      </c>
      <c r="G216" s="25">
        <v>6.3734834993935996</v>
      </c>
      <c r="H216" s="25">
        <v>27.556976177130199</v>
      </c>
      <c r="I216" s="25">
        <v>1.31244598231314</v>
      </c>
      <c r="J216" s="25">
        <v>1.87868521882952</v>
      </c>
      <c r="K216" s="25">
        <v>0.86472193483508197</v>
      </c>
      <c r="L216" s="25">
        <v>4.9951957453925004</v>
      </c>
      <c r="M216" s="25">
        <v>11.2326062499643</v>
      </c>
      <c r="N216" s="17">
        <v>60.1003691967611</v>
      </c>
      <c r="Z216" s="187"/>
    </row>
    <row r="217" spans="2:26" x14ac:dyDescent="0.2">
      <c r="B217" s="437"/>
      <c r="C217" s="47" t="s">
        <v>26</v>
      </c>
      <c r="D217" s="16">
        <v>0.193993320163342</v>
      </c>
      <c r="E217" s="16">
        <v>3.3787169928448799</v>
      </c>
      <c r="F217" s="16">
        <v>3.6616239180830901</v>
      </c>
      <c r="G217" s="16">
        <v>9.1823504877315401</v>
      </c>
      <c r="H217" s="16">
        <v>21.076565930246499</v>
      </c>
      <c r="I217" s="16">
        <v>0.80022244567378698</v>
      </c>
      <c r="J217" s="16">
        <v>2.2430477643886499</v>
      </c>
      <c r="K217" s="16">
        <v>0.52944010294578903</v>
      </c>
      <c r="L217" s="16">
        <v>3.3383017178108498</v>
      </c>
      <c r="M217" s="16">
        <v>12.1609562577395</v>
      </c>
      <c r="N217" s="17">
        <v>56.565218937627897</v>
      </c>
      <c r="Z217" s="187"/>
    </row>
    <row r="218" spans="2:26" ht="15" thickBot="1" x14ac:dyDescent="0.25">
      <c r="B218" s="438"/>
      <c r="C218" s="49" t="s">
        <v>0</v>
      </c>
      <c r="D218" s="18">
        <v>0.43345598454371698</v>
      </c>
      <c r="E218" s="18">
        <v>3.0489209786594502</v>
      </c>
      <c r="F218" s="19">
        <v>3.1057331708083802</v>
      </c>
      <c r="G218" s="19">
        <v>7.83587420602331</v>
      </c>
      <c r="H218" s="19">
        <v>24.183056458062801</v>
      </c>
      <c r="I218" s="19">
        <v>1.0457651665933401</v>
      </c>
      <c r="J218" s="19">
        <v>2.0683846252741498</v>
      </c>
      <c r="K218" s="19">
        <v>0.69016292684630698</v>
      </c>
      <c r="L218" s="19">
        <v>4.13256094001874</v>
      </c>
      <c r="M218" s="19">
        <v>11.715936514269</v>
      </c>
      <c r="N218" s="20">
        <v>58.259850971099198</v>
      </c>
      <c r="Z218" s="187"/>
    </row>
    <row r="219" spans="2:26" x14ac:dyDescent="0.2">
      <c r="B219" s="436" t="s">
        <v>16</v>
      </c>
      <c r="C219" s="46" t="s">
        <v>25</v>
      </c>
      <c r="D219" s="24">
        <v>1.5713000505280801</v>
      </c>
      <c r="E219" s="25">
        <v>7.2772759202888704</v>
      </c>
      <c r="F219" s="25">
        <v>5.5950605720764601</v>
      </c>
      <c r="G219" s="25">
        <v>13.5131804345415</v>
      </c>
      <c r="H219" s="25">
        <v>28.437449934067001</v>
      </c>
      <c r="I219" s="25">
        <v>3.5924232527759599</v>
      </c>
      <c r="J219" s="25">
        <v>3.7526342383200002</v>
      </c>
      <c r="K219" s="25">
        <v>3.0871424522139899</v>
      </c>
      <c r="L219" s="25">
        <v>10.1980454259764</v>
      </c>
      <c r="M219" s="25">
        <v>8.5897736095535002</v>
      </c>
      <c r="N219" s="17">
        <v>85.614285890341804</v>
      </c>
      <c r="Z219" s="187"/>
    </row>
    <row r="220" spans="2:26" x14ac:dyDescent="0.2">
      <c r="B220" s="437"/>
      <c r="C220" s="47" t="s">
        <v>26</v>
      </c>
      <c r="D220" s="16">
        <v>0.34017500870281098</v>
      </c>
      <c r="E220" s="16">
        <v>8.5383927184405497</v>
      </c>
      <c r="F220" s="16">
        <v>7.8693818679916898</v>
      </c>
      <c r="G220" s="16">
        <v>20.075995096944201</v>
      </c>
      <c r="H220" s="16">
        <v>19.854881341287399</v>
      </c>
      <c r="I220" s="16">
        <v>2.6080084000548802</v>
      </c>
      <c r="J220" s="16">
        <v>4.3882576122662602</v>
      </c>
      <c r="K220" s="16">
        <v>1.6044921243815899</v>
      </c>
      <c r="L220" s="16">
        <v>6.7297955888372698</v>
      </c>
      <c r="M220" s="16">
        <v>10.1315456758654</v>
      </c>
      <c r="N220" s="17">
        <v>82.140925434772001</v>
      </c>
      <c r="Z220" s="187"/>
    </row>
    <row r="221" spans="2:26" ht="15" thickBot="1" x14ac:dyDescent="0.25">
      <c r="B221" s="438"/>
      <c r="C221" s="49" t="s">
        <v>0</v>
      </c>
      <c r="D221" s="18">
        <v>0.93012049046582201</v>
      </c>
      <c r="E221" s="18">
        <v>7.9340754218465497</v>
      </c>
      <c r="F221" s="19">
        <v>6.7795449082842101</v>
      </c>
      <c r="G221" s="19">
        <v>16.9311456899398</v>
      </c>
      <c r="H221" s="19">
        <v>23.9675810194002</v>
      </c>
      <c r="I221" s="19">
        <v>3.0797322906534998</v>
      </c>
      <c r="J221" s="19">
        <v>4.0836718676642301</v>
      </c>
      <c r="K221" s="19">
        <v>2.31496655404827</v>
      </c>
      <c r="L221" s="19">
        <v>8.3917537584249704</v>
      </c>
      <c r="M221" s="19">
        <v>9.3927405719738992</v>
      </c>
      <c r="N221" s="20">
        <v>83.805332572701502</v>
      </c>
      <c r="Z221" s="187"/>
    </row>
    <row r="222" spans="2:26" x14ac:dyDescent="0.2">
      <c r="B222" s="436" t="s">
        <v>17</v>
      </c>
      <c r="C222" s="46" t="s">
        <v>25</v>
      </c>
      <c r="D222" s="24">
        <v>0.76331022199605603</v>
      </c>
      <c r="E222" s="25">
        <v>1.3994020736594399</v>
      </c>
      <c r="F222" s="25">
        <v>3.2228653817611299</v>
      </c>
      <c r="G222" s="25">
        <v>6.1912940228568996</v>
      </c>
      <c r="H222" s="25">
        <v>32.101435447278597</v>
      </c>
      <c r="I222" s="25">
        <v>0.38165511099802801</v>
      </c>
      <c r="J222" s="25">
        <v>1.44180819710366</v>
      </c>
      <c r="K222" s="25">
        <v>0.93293471577295795</v>
      </c>
      <c r="L222" s="25">
        <v>2.9260225176515502</v>
      </c>
      <c r="M222" s="25">
        <v>3.2228653817611299</v>
      </c>
      <c r="N222" s="17">
        <v>52.583593070839399</v>
      </c>
      <c r="Z222" s="187"/>
    </row>
    <row r="223" spans="2:26" x14ac:dyDescent="0.2">
      <c r="B223" s="437"/>
      <c r="C223" s="47" t="s">
        <v>26</v>
      </c>
      <c r="D223" s="16">
        <v>0.19952672261396001</v>
      </c>
      <c r="E223" s="16">
        <v>1.27697102472934</v>
      </c>
      <c r="F223" s="16">
        <v>4.3496825529843202</v>
      </c>
      <c r="G223" s="16">
        <v>10.814348365676601</v>
      </c>
      <c r="H223" s="16">
        <v>25.659136528155202</v>
      </c>
      <c r="I223" s="16">
        <v>0.35914810070512798</v>
      </c>
      <c r="J223" s="16">
        <v>1.3168763692521299</v>
      </c>
      <c r="K223" s="16">
        <v>0.51876947879629498</v>
      </c>
      <c r="L223" s="16">
        <v>1.39668705829772</v>
      </c>
      <c r="M223" s="16">
        <v>3.6313863515740699</v>
      </c>
      <c r="N223" s="17">
        <v>49.522532552784803</v>
      </c>
      <c r="Z223" s="187"/>
    </row>
    <row r="224" spans="2:26" ht="15" thickBot="1" x14ac:dyDescent="0.25">
      <c r="B224" s="438"/>
      <c r="C224" s="49" t="s">
        <v>0</v>
      </c>
      <c r="D224" s="18">
        <v>0.47285406490024801</v>
      </c>
      <c r="E224" s="18">
        <v>1.33632670515288</v>
      </c>
      <c r="F224" s="19">
        <v>3.8033913915889501</v>
      </c>
      <c r="G224" s="19">
        <v>8.5730497853653702</v>
      </c>
      <c r="H224" s="19">
        <v>28.782421341754201</v>
      </c>
      <c r="I224" s="19">
        <v>0.37005970296541202</v>
      </c>
      <c r="J224" s="19">
        <v>1.3774444499268099</v>
      </c>
      <c r="K224" s="19">
        <v>0.71956053354385596</v>
      </c>
      <c r="L224" s="19">
        <v>2.1381227282445998</v>
      </c>
      <c r="M224" s="19">
        <v>3.4333316886235399</v>
      </c>
      <c r="N224" s="20">
        <v>51.006562392065902</v>
      </c>
      <c r="Z224" s="187"/>
    </row>
    <row r="225" spans="2:26" x14ac:dyDescent="0.2">
      <c r="B225" s="436" t="s">
        <v>18</v>
      </c>
      <c r="C225" s="46" t="s">
        <v>25</v>
      </c>
      <c r="D225" s="24">
        <v>0.71768346885379697</v>
      </c>
      <c r="E225" s="25">
        <v>3.6639629725693799</v>
      </c>
      <c r="F225" s="25">
        <v>8.0204275378924308</v>
      </c>
      <c r="G225" s="25">
        <v>20.812820596760101</v>
      </c>
      <c r="H225" s="25">
        <v>81.752960759082498</v>
      </c>
      <c r="I225" s="25">
        <v>1.5109125660079901</v>
      </c>
      <c r="J225" s="25">
        <v>2.6818698046641898</v>
      </c>
      <c r="K225" s="25">
        <v>3.1225526364165201</v>
      </c>
      <c r="L225" s="25">
        <v>11.923618333413099</v>
      </c>
      <c r="M225" s="25">
        <v>13.333803395020499</v>
      </c>
      <c r="N225" s="17">
        <v>147.54061207068</v>
      </c>
      <c r="Z225" s="187"/>
    </row>
    <row r="226" spans="2:26" x14ac:dyDescent="0.2">
      <c r="B226" s="437"/>
      <c r="C226" s="47" t="s">
        <v>26</v>
      </c>
      <c r="D226" s="16">
        <v>0.18820960904159001</v>
      </c>
      <c r="E226" s="16">
        <v>4.8699236339511298</v>
      </c>
      <c r="F226" s="16">
        <v>13.092330928955599</v>
      </c>
      <c r="G226" s="16">
        <v>30.4781935641724</v>
      </c>
      <c r="H226" s="16">
        <v>77.589411327395297</v>
      </c>
      <c r="I226" s="16">
        <v>0.99986354803344502</v>
      </c>
      <c r="J226" s="16">
        <v>3.0701692474909299</v>
      </c>
      <c r="K226" s="16">
        <v>2.48201421923596</v>
      </c>
      <c r="L226" s="16">
        <v>8.9399564294755098</v>
      </c>
      <c r="M226" s="16">
        <v>17.2682316295658</v>
      </c>
      <c r="N226" s="17">
        <v>158.97830413731799</v>
      </c>
      <c r="Z226" s="187"/>
    </row>
    <row r="227" spans="2:26" ht="15" thickBot="1" x14ac:dyDescent="0.25">
      <c r="B227" s="438"/>
      <c r="C227" s="49" t="s">
        <v>0</v>
      </c>
      <c r="D227" s="18">
        <v>0.443947655530676</v>
      </c>
      <c r="E227" s="18">
        <v>4.2874396869743299</v>
      </c>
      <c r="F227" s="19">
        <v>10.642580783269601</v>
      </c>
      <c r="G227" s="19">
        <v>25.809778768112199</v>
      </c>
      <c r="H227" s="19">
        <v>79.600422784123495</v>
      </c>
      <c r="I227" s="19">
        <v>1.24670232032587</v>
      </c>
      <c r="J227" s="19">
        <v>2.8826190235827398</v>
      </c>
      <c r="K227" s="19">
        <v>2.7913969025832901</v>
      </c>
      <c r="L227" s="19">
        <v>10.3810773697379</v>
      </c>
      <c r="M227" s="19">
        <v>15.367886651041299</v>
      </c>
      <c r="N227" s="20">
        <v>153.453851945281</v>
      </c>
      <c r="Z227" s="187"/>
    </row>
    <row r="228" spans="2:26" x14ac:dyDescent="0.2">
      <c r="B228" s="436" t="s">
        <v>19</v>
      </c>
      <c r="C228" s="46" t="s">
        <v>25</v>
      </c>
      <c r="D228" s="24">
        <v>0.73584102651812</v>
      </c>
      <c r="E228" s="25">
        <v>4.1913107118565902</v>
      </c>
      <c r="F228" s="25">
        <v>7.3932135569759696</v>
      </c>
      <c r="G228" s="25">
        <v>16.526591703690698</v>
      </c>
      <c r="H228" s="25">
        <v>42.827936502885699</v>
      </c>
      <c r="I228" s="25">
        <v>3.5449638642393202</v>
      </c>
      <c r="J228" s="25">
        <v>3.3063127205037102</v>
      </c>
      <c r="K228" s="25">
        <v>4.3006924860687397</v>
      </c>
      <c r="L228" s="25">
        <v>14.1897992546129</v>
      </c>
      <c r="M228" s="25">
        <v>9.4714672670068794</v>
      </c>
      <c r="N228" s="17">
        <v>106.488129094359</v>
      </c>
      <c r="Z228" s="187"/>
    </row>
    <row r="229" spans="2:26" x14ac:dyDescent="0.2">
      <c r="B229" s="437"/>
      <c r="C229" s="47" t="s">
        <v>26</v>
      </c>
      <c r="D229" s="16">
        <v>0.18783584246895099</v>
      </c>
      <c r="E229" s="16">
        <v>3.9353899678250999</v>
      </c>
      <c r="F229" s="16">
        <v>11.4350795805488</v>
      </c>
      <c r="G229" s="16">
        <v>25.147096080782202</v>
      </c>
      <c r="H229" s="16">
        <v>25.875532640600898</v>
      </c>
      <c r="I229" s="16">
        <v>1.94707885486108</v>
      </c>
      <c r="J229" s="16">
        <v>4.1369698963283597</v>
      </c>
      <c r="K229" s="16">
        <v>2.5747254504280601</v>
      </c>
      <c r="L229" s="16">
        <v>9.4513498295962393</v>
      </c>
      <c r="M229" s="16">
        <v>12.4887928431795</v>
      </c>
      <c r="N229" s="17">
        <v>97.179850986619201</v>
      </c>
      <c r="Z229" s="187"/>
    </row>
    <row r="230" spans="2:26" ht="15" thickBot="1" x14ac:dyDescent="0.25">
      <c r="B230" s="438"/>
      <c r="C230" s="49" t="s">
        <v>0</v>
      </c>
      <c r="D230" s="18">
        <v>0.450637222491518</v>
      </c>
      <c r="E230" s="18">
        <v>4.0581193263521902</v>
      </c>
      <c r="F230" s="19">
        <v>9.4967622073212592</v>
      </c>
      <c r="G230" s="19">
        <v>21.013046782104499</v>
      </c>
      <c r="H230" s="19">
        <v>34.005227868645697</v>
      </c>
      <c r="I230" s="19">
        <v>2.7133606306632201</v>
      </c>
      <c r="J230" s="19">
        <v>3.7386199199296302</v>
      </c>
      <c r="K230" s="19">
        <v>3.4024302460073899</v>
      </c>
      <c r="L230" s="19">
        <v>11.7237207565651</v>
      </c>
      <c r="M230" s="19">
        <v>11.041804113006499</v>
      </c>
      <c r="N230" s="20">
        <v>101.643729073087</v>
      </c>
      <c r="Z230" s="187"/>
    </row>
    <row r="231" spans="2:26" x14ac:dyDescent="0.2">
      <c r="B231" s="436" t="s">
        <v>1</v>
      </c>
      <c r="C231" s="46" t="s">
        <v>25</v>
      </c>
      <c r="D231" s="24">
        <v>1.5153467014918001</v>
      </c>
      <c r="E231" s="25">
        <v>3.5487008689564998</v>
      </c>
      <c r="F231" s="25">
        <v>3.7791092732017901</v>
      </c>
      <c r="G231" s="25">
        <v>11.798556071675</v>
      </c>
      <c r="H231" s="25">
        <v>24.2932746790339</v>
      </c>
      <c r="I231" s="25">
        <v>3.4034612855661601</v>
      </c>
      <c r="J231" s="25">
        <v>2.4921137580602299</v>
      </c>
      <c r="K231" s="25">
        <v>1.82310649859087</v>
      </c>
      <c r="L231" s="25">
        <v>6.9328243063092101</v>
      </c>
      <c r="M231" s="25">
        <v>9.2072844110734504</v>
      </c>
      <c r="N231" s="17">
        <v>68.7937778539589</v>
      </c>
      <c r="Z231" s="187"/>
    </row>
    <row r="232" spans="2:26" x14ac:dyDescent="0.2">
      <c r="B232" s="437"/>
      <c r="C232" s="47" t="s">
        <v>26</v>
      </c>
      <c r="D232" s="16">
        <v>0.45501424562085702</v>
      </c>
      <c r="E232" s="16">
        <v>5.2790745199675504</v>
      </c>
      <c r="F232" s="16">
        <v>4.9877290121553601</v>
      </c>
      <c r="G232" s="16">
        <v>20.506328941277701</v>
      </c>
      <c r="H232" s="16">
        <v>20.955660244613501</v>
      </c>
      <c r="I232" s="16">
        <v>2.8914810346198001</v>
      </c>
      <c r="J232" s="16">
        <v>3.1165255491067199</v>
      </c>
      <c r="K232" s="16">
        <v>1.19228129139787</v>
      </c>
      <c r="L232" s="16">
        <v>5.3351462171797799</v>
      </c>
      <c r="M232" s="16">
        <v>11.9504698997658</v>
      </c>
      <c r="N232" s="17">
        <v>76.669710955705</v>
      </c>
      <c r="Z232" s="187"/>
    </row>
    <row r="233" spans="2:26" ht="15" thickBot="1" x14ac:dyDescent="0.25">
      <c r="B233" s="438"/>
      <c r="C233" s="49" t="s">
        <v>0</v>
      </c>
      <c r="D233" s="18">
        <v>0.963324116730504</v>
      </c>
      <c r="E233" s="18">
        <v>4.4495554359794101</v>
      </c>
      <c r="F233" s="19">
        <v>4.4083321066598602</v>
      </c>
      <c r="G233" s="19">
        <v>16.331933561326601</v>
      </c>
      <c r="H233" s="19">
        <v>22.555670084527701</v>
      </c>
      <c r="I233" s="19">
        <v>3.13691784448852</v>
      </c>
      <c r="J233" s="19">
        <v>2.81719049124934</v>
      </c>
      <c r="K233" s="19">
        <v>1.4946908592513799</v>
      </c>
      <c r="L233" s="19">
        <v>6.1010527392931904</v>
      </c>
      <c r="M233" s="19">
        <v>10.635421723633399</v>
      </c>
      <c r="N233" s="20">
        <v>72.894088963140007</v>
      </c>
      <c r="Z233" s="187"/>
    </row>
    <row r="234" spans="2:26" x14ac:dyDescent="0.2">
      <c r="Z234" s="187"/>
    </row>
    <row r="235" spans="2:26" x14ac:dyDescent="0.2">
      <c r="Z235" s="187"/>
    </row>
    <row r="236" spans="2:26" ht="38.25" customHeight="1" x14ac:dyDescent="0.2">
      <c r="B236" s="396" t="s">
        <v>136</v>
      </c>
      <c r="C236" s="397"/>
      <c r="D236" s="397"/>
      <c r="E236" s="397"/>
      <c r="F236" s="397"/>
      <c r="G236" s="397"/>
      <c r="H236" s="397"/>
      <c r="I236" s="397"/>
      <c r="J236" s="397"/>
      <c r="K236" s="397"/>
      <c r="L236" s="397"/>
      <c r="Z236" s="187"/>
    </row>
    <row r="237" spans="2:26" ht="15" thickBot="1" x14ac:dyDescent="0.25">
      <c r="Z237" s="187"/>
    </row>
    <row r="238" spans="2:26" x14ac:dyDescent="0.2">
      <c r="B238" s="95" t="s">
        <v>2</v>
      </c>
      <c r="C238" s="96" t="s">
        <v>25</v>
      </c>
      <c r="D238" s="96" t="s">
        <v>26</v>
      </c>
      <c r="E238" s="97" t="s">
        <v>0</v>
      </c>
    </row>
    <row r="239" spans="2:26" x14ac:dyDescent="0.2">
      <c r="B239" s="5" t="s">
        <v>3</v>
      </c>
      <c r="C239" s="29">
        <v>61.450960891436075</v>
      </c>
      <c r="D239" s="29">
        <v>73.307091252269714</v>
      </c>
      <c r="E239" s="98">
        <v>67.639866506314533</v>
      </c>
    </row>
    <row r="240" spans="2:26" x14ac:dyDescent="0.2">
      <c r="B240" s="5" t="s">
        <v>4</v>
      </c>
      <c r="C240" s="29"/>
      <c r="D240" s="29"/>
      <c r="E240" s="98"/>
    </row>
    <row r="241" spans="2:5" x14ac:dyDescent="0.2">
      <c r="B241" s="5" t="s">
        <v>5</v>
      </c>
      <c r="C241" s="29">
        <v>43.972549320764237</v>
      </c>
      <c r="D241" s="29">
        <v>48.895765590436007</v>
      </c>
      <c r="E241" s="98">
        <v>46.520367909102546</v>
      </c>
    </row>
    <row r="242" spans="2:5" x14ac:dyDescent="0.2">
      <c r="B242" s="5" t="s">
        <v>23</v>
      </c>
      <c r="C242" s="29"/>
      <c r="D242" s="29"/>
      <c r="E242" s="98"/>
    </row>
    <row r="243" spans="2:5" x14ac:dyDescent="0.2">
      <c r="B243" s="5" t="s">
        <v>24</v>
      </c>
      <c r="C243" s="29">
        <v>50.807749122625445</v>
      </c>
      <c r="D243" s="29">
        <v>63.821282838531715</v>
      </c>
      <c r="E243" s="98">
        <v>57.537712983806308</v>
      </c>
    </row>
    <row r="244" spans="2:5" x14ac:dyDescent="0.2">
      <c r="B244" s="5" t="s">
        <v>6</v>
      </c>
      <c r="C244" s="29">
        <v>60.969348916749581</v>
      </c>
      <c r="D244" s="29">
        <v>74.524535723117864</v>
      </c>
      <c r="E244" s="98">
        <v>67.988070197347113</v>
      </c>
    </row>
    <row r="245" spans="2:5" x14ac:dyDescent="0.2">
      <c r="B245" s="5" t="s">
        <v>22</v>
      </c>
      <c r="C245" s="29">
        <v>105.7967731783732</v>
      </c>
      <c r="D245" s="29">
        <v>133.41867420020526</v>
      </c>
      <c r="E245" s="98">
        <v>120.20146117863038</v>
      </c>
    </row>
    <row r="246" spans="2:5" x14ac:dyDescent="0.2">
      <c r="B246" s="5" t="s">
        <v>7</v>
      </c>
      <c r="C246" s="29">
        <v>123.55759529608304</v>
      </c>
      <c r="D246" s="29">
        <v>138.17847108106204</v>
      </c>
      <c r="E246" s="98">
        <v>131.32000933335485</v>
      </c>
    </row>
    <row r="247" spans="2:5" x14ac:dyDescent="0.2">
      <c r="B247" s="5" t="s">
        <v>8</v>
      </c>
      <c r="C247" s="29">
        <v>69.300588786484482</v>
      </c>
      <c r="D247" s="29">
        <v>88.623428895853621</v>
      </c>
      <c r="E247" s="98">
        <v>79.381430610280191</v>
      </c>
    </row>
    <row r="248" spans="2:5" x14ac:dyDescent="0.2">
      <c r="B248" s="5" t="s">
        <v>9</v>
      </c>
      <c r="C248" s="29">
        <v>20.415984807695878</v>
      </c>
      <c r="D248" s="29">
        <v>55.797201695774994</v>
      </c>
      <c r="E248" s="98">
        <v>39.006535388298481</v>
      </c>
    </row>
    <row r="249" spans="2:5" x14ac:dyDescent="0.2">
      <c r="B249" s="5" t="s">
        <v>10</v>
      </c>
      <c r="C249" s="29">
        <v>40.008611217508729</v>
      </c>
      <c r="D249" s="29">
        <v>55.239324372845353</v>
      </c>
      <c r="E249" s="98">
        <v>48.032912665026331</v>
      </c>
    </row>
    <row r="250" spans="2:5" x14ac:dyDescent="0.2">
      <c r="B250" s="5" t="s">
        <v>11</v>
      </c>
      <c r="C250" s="29">
        <v>39.371909040630335</v>
      </c>
      <c r="D250" s="29">
        <v>48.337782662162979</v>
      </c>
      <c r="E250" s="98">
        <v>44.050161680805751</v>
      </c>
    </row>
    <row r="251" spans="2:5" x14ac:dyDescent="0.2">
      <c r="B251" s="5" t="s">
        <v>12</v>
      </c>
      <c r="C251" s="29">
        <v>72.721637045895363</v>
      </c>
      <c r="D251" s="29">
        <v>79.716161623209445</v>
      </c>
      <c r="E251" s="98">
        <v>76.387693856782121</v>
      </c>
    </row>
    <row r="252" spans="2:5" x14ac:dyDescent="0.2">
      <c r="B252" s="5" t="s">
        <v>13</v>
      </c>
      <c r="C252" s="29">
        <v>66.249512735388066</v>
      </c>
      <c r="D252" s="29">
        <v>67.359563362016544</v>
      </c>
      <c r="E252" s="98">
        <v>66.825478658157195</v>
      </c>
    </row>
    <row r="253" spans="2:5" x14ac:dyDescent="0.2">
      <c r="B253" s="5" t="s">
        <v>14</v>
      </c>
      <c r="C253" s="29">
        <v>80.017936387673373</v>
      </c>
      <c r="D253" s="29">
        <v>64.042124196753647</v>
      </c>
      <c r="E253" s="98">
        <v>71.774990270334996</v>
      </c>
    </row>
    <row r="254" spans="2:5" x14ac:dyDescent="0.2">
      <c r="B254" s="5" t="s">
        <v>15</v>
      </c>
      <c r="C254" s="29">
        <v>55.311477669324191</v>
      </c>
      <c r="D254" s="29">
        <v>52.887428909531209</v>
      </c>
      <c r="E254" s="98">
        <v>54.049436286283793</v>
      </c>
    </row>
    <row r="255" spans="2:5" x14ac:dyDescent="0.2">
      <c r="B255" s="5" t="s">
        <v>16</v>
      </c>
      <c r="C255" s="29">
        <v>80.450562587037709</v>
      </c>
      <c r="D255" s="29">
        <v>78.988637020792638</v>
      </c>
      <c r="E255" s="98">
        <v>79.689180306957482</v>
      </c>
    </row>
    <row r="256" spans="2:5" x14ac:dyDescent="0.2">
      <c r="B256" s="5" t="s">
        <v>17</v>
      </c>
      <c r="C256" s="29">
        <v>48.979072578080277</v>
      </c>
      <c r="D256" s="29">
        <v>47.048401192371699</v>
      </c>
      <c r="E256" s="98">
        <v>47.984408151181725</v>
      </c>
    </row>
    <row r="257" spans="1:26" x14ac:dyDescent="0.2">
      <c r="B257" s="5" t="s">
        <v>18</v>
      </c>
      <c r="C257" s="29">
        <v>103.11978263004549</v>
      </c>
      <c r="D257" s="29">
        <v>108.39697170739052</v>
      </c>
      <c r="E257" s="98">
        <v>105.84806773303299</v>
      </c>
    </row>
    <row r="258" spans="1:26" x14ac:dyDescent="0.2">
      <c r="B258" s="5" t="s">
        <v>19</v>
      </c>
      <c r="C258" s="181">
        <v>94.048438227140196</v>
      </c>
      <c r="D258" s="181">
        <v>86.789321944678221</v>
      </c>
      <c r="E258" s="182">
        <v>90.270503934015267</v>
      </c>
    </row>
    <row r="259" spans="1:26" ht="15" thickBot="1" x14ac:dyDescent="0.25">
      <c r="B259" s="7" t="s">
        <v>20</v>
      </c>
      <c r="C259" s="99"/>
      <c r="D259" s="99"/>
      <c r="E259" s="100"/>
    </row>
    <row r="262" spans="1:26" ht="36.75" customHeight="1" x14ac:dyDescent="0.2">
      <c r="A262" s="396" t="s">
        <v>137</v>
      </c>
      <c r="B262" s="397"/>
      <c r="C262" s="397"/>
      <c r="D262" s="397"/>
      <c r="E262" s="397"/>
      <c r="F262" s="397"/>
      <c r="G262" s="397"/>
      <c r="H262" s="397"/>
      <c r="I262" s="397"/>
      <c r="J262" s="397"/>
      <c r="K262" s="397"/>
    </row>
    <row r="263" spans="1:26" ht="15" thickBot="1" x14ac:dyDescent="0.25"/>
    <row r="264" spans="1:26" x14ac:dyDescent="0.2">
      <c r="B264" s="433" t="s">
        <v>2</v>
      </c>
      <c r="C264" s="427" t="s">
        <v>25</v>
      </c>
      <c r="D264" s="428"/>
      <c r="E264" s="428"/>
      <c r="F264" s="428"/>
      <c r="G264" s="428"/>
      <c r="H264" s="428"/>
      <c r="I264" s="428"/>
      <c r="J264" s="431"/>
      <c r="K264" s="433" t="s">
        <v>26</v>
      </c>
      <c r="L264" s="434"/>
      <c r="M264" s="434"/>
      <c r="N264" s="434"/>
      <c r="O264" s="434"/>
      <c r="P264" s="434"/>
      <c r="Q264" s="434"/>
      <c r="R264" s="435"/>
      <c r="S264" s="427" t="s">
        <v>0</v>
      </c>
      <c r="T264" s="428"/>
      <c r="U264" s="428"/>
      <c r="V264" s="428"/>
      <c r="W264" s="428"/>
      <c r="X264" s="428"/>
      <c r="Y264" s="428"/>
      <c r="Z264" s="431"/>
    </row>
    <row r="265" spans="1:26" x14ac:dyDescent="0.2">
      <c r="B265" s="439"/>
      <c r="C265" s="429" t="s">
        <v>28</v>
      </c>
      <c r="D265" s="430"/>
      <c r="E265" s="430"/>
      <c r="F265" s="430"/>
      <c r="G265" s="430"/>
      <c r="H265" s="430"/>
      <c r="I265" s="430"/>
      <c r="J265" s="432" t="s">
        <v>0</v>
      </c>
      <c r="K265" s="429" t="s">
        <v>28</v>
      </c>
      <c r="L265" s="430"/>
      <c r="M265" s="430"/>
      <c r="N265" s="430"/>
      <c r="O265" s="430"/>
      <c r="P265" s="430"/>
      <c r="Q265" s="430"/>
      <c r="R265" s="432" t="s">
        <v>0</v>
      </c>
      <c r="S265" s="429" t="s">
        <v>28</v>
      </c>
      <c r="T265" s="430"/>
      <c r="U265" s="430"/>
      <c r="V265" s="430"/>
      <c r="W265" s="430"/>
      <c r="X265" s="430"/>
      <c r="Y265" s="430"/>
      <c r="Z265" s="432" t="s">
        <v>0</v>
      </c>
    </row>
    <row r="266" spans="1:26" x14ac:dyDescent="0.2">
      <c r="B266" s="439"/>
      <c r="C266" s="178" t="s">
        <v>29</v>
      </c>
      <c r="D266" s="179" t="s">
        <v>30</v>
      </c>
      <c r="E266" s="179" t="s">
        <v>31</v>
      </c>
      <c r="F266" s="179" t="s">
        <v>32</v>
      </c>
      <c r="G266" s="179" t="s">
        <v>33</v>
      </c>
      <c r="H266" s="177" t="s">
        <v>77</v>
      </c>
      <c r="I266" s="177" t="s">
        <v>78</v>
      </c>
      <c r="J266" s="432"/>
      <c r="K266" s="178" t="s">
        <v>29</v>
      </c>
      <c r="L266" s="179" t="s">
        <v>30</v>
      </c>
      <c r="M266" s="179" t="s">
        <v>31</v>
      </c>
      <c r="N266" s="179" t="s">
        <v>32</v>
      </c>
      <c r="O266" s="179" t="s">
        <v>33</v>
      </c>
      <c r="P266" s="177" t="s">
        <v>77</v>
      </c>
      <c r="Q266" s="177" t="s">
        <v>78</v>
      </c>
      <c r="R266" s="432"/>
      <c r="S266" s="178" t="s">
        <v>29</v>
      </c>
      <c r="T266" s="179" t="s">
        <v>30</v>
      </c>
      <c r="U266" s="179" t="s">
        <v>31</v>
      </c>
      <c r="V266" s="179" t="s">
        <v>32</v>
      </c>
      <c r="W266" s="179" t="s">
        <v>33</v>
      </c>
      <c r="X266" s="177" t="s">
        <v>77</v>
      </c>
      <c r="Y266" s="177" t="s">
        <v>78</v>
      </c>
      <c r="Z266" s="432"/>
    </row>
    <row r="267" spans="1:26" x14ac:dyDescent="0.2">
      <c r="B267" s="33" t="s">
        <v>3</v>
      </c>
      <c r="C267" s="183">
        <v>914</v>
      </c>
      <c r="D267" s="42">
        <v>1335</v>
      </c>
      <c r="E267" s="42">
        <v>2071</v>
      </c>
      <c r="F267" s="42">
        <v>2548</v>
      </c>
      <c r="G267" s="42">
        <v>1798</v>
      </c>
      <c r="H267" s="42">
        <v>1214</v>
      </c>
      <c r="I267" s="42">
        <v>1106</v>
      </c>
      <c r="J267" s="184">
        <v>10986</v>
      </c>
      <c r="K267" s="183">
        <v>908</v>
      </c>
      <c r="L267" s="42">
        <v>1430</v>
      </c>
      <c r="M267" s="42">
        <v>2387</v>
      </c>
      <c r="N267" s="42">
        <v>3142</v>
      </c>
      <c r="O267" s="42">
        <v>2512</v>
      </c>
      <c r="P267" s="42">
        <v>1821</v>
      </c>
      <c r="Q267" s="42">
        <v>2112</v>
      </c>
      <c r="R267" s="184">
        <v>14312</v>
      </c>
      <c r="S267" s="183">
        <v>1822</v>
      </c>
      <c r="T267" s="42">
        <v>2765</v>
      </c>
      <c r="U267" s="42">
        <v>4458</v>
      </c>
      <c r="V267" s="42">
        <v>5690</v>
      </c>
      <c r="W267" s="42">
        <v>4310</v>
      </c>
      <c r="X267" s="42">
        <v>3035</v>
      </c>
      <c r="Y267" s="42">
        <v>3218</v>
      </c>
      <c r="Z267" s="184">
        <v>25298</v>
      </c>
    </row>
    <row r="268" spans="1:26" x14ac:dyDescent="0.2">
      <c r="B268" s="33" t="s">
        <v>5</v>
      </c>
      <c r="C268" s="183">
        <v>2121</v>
      </c>
      <c r="D268" s="42">
        <v>2371</v>
      </c>
      <c r="E268" s="42">
        <v>2980</v>
      </c>
      <c r="F268" s="42">
        <v>3938</v>
      </c>
      <c r="G268" s="42">
        <v>3055</v>
      </c>
      <c r="H268" s="42">
        <v>1910</v>
      </c>
      <c r="I268" s="42">
        <v>1261</v>
      </c>
      <c r="J268" s="184">
        <v>17636</v>
      </c>
      <c r="K268" s="183">
        <v>2063</v>
      </c>
      <c r="L268" s="42">
        <v>2847</v>
      </c>
      <c r="M268" s="42">
        <v>3695</v>
      </c>
      <c r="N268" s="42">
        <v>3927</v>
      </c>
      <c r="O268" s="42">
        <v>3281</v>
      </c>
      <c r="P268" s="42">
        <v>2783</v>
      </c>
      <c r="Q268" s="42">
        <v>2438</v>
      </c>
      <c r="R268" s="184">
        <v>21034</v>
      </c>
      <c r="S268" s="183">
        <v>4184</v>
      </c>
      <c r="T268" s="42">
        <v>5218</v>
      </c>
      <c r="U268" s="42">
        <v>6675</v>
      </c>
      <c r="V268" s="42">
        <v>7865</v>
      </c>
      <c r="W268" s="42">
        <v>6336</v>
      </c>
      <c r="X268" s="42">
        <v>4693</v>
      </c>
      <c r="Y268" s="42">
        <v>3699</v>
      </c>
      <c r="Z268" s="184">
        <v>38670</v>
      </c>
    </row>
    <row r="269" spans="1:26" x14ac:dyDescent="0.2">
      <c r="B269" s="33" t="s">
        <v>24</v>
      </c>
      <c r="C269" s="183">
        <v>121</v>
      </c>
      <c r="D269" s="42">
        <v>118</v>
      </c>
      <c r="E269" s="42">
        <v>201</v>
      </c>
      <c r="F269" s="42">
        <v>209</v>
      </c>
      <c r="G269" s="42">
        <v>148</v>
      </c>
      <c r="H269" s="42">
        <v>133</v>
      </c>
      <c r="I269" s="42">
        <v>150</v>
      </c>
      <c r="J269" s="184">
        <v>1080</v>
      </c>
      <c r="K269" s="183">
        <v>86</v>
      </c>
      <c r="L269" s="42">
        <v>150</v>
      </c>
      <c r="M269" s="42">
        <v>252</v>
      </c>
      <c r="N269" s="42">
        <v>286</v>
      </c>
      <c r="O269" s="42">
        <v>222</v>
      </c>
      <c r="P269" s="42">
        <v>184</v>
      </c>
      <c r="Q269" s="42">
        <v>273</v>
      </c>
      <c r="R269" s="184">
        <v>1453</v>
      </c>
      <c r="S269" s="183">
        <v>207</v>
      </c>
      <c r="T269" s="42">
        <v>268</v>
      </c>
      <c r="U269" s="42">
        <v>453</v>
      </c>
      <c r="V269" s="42">
        <v>495</v>
      </c>
      <c r="W269" s="42">
        <v>370</v>
      </c>
      <c r="X269" s="42">
        <v>317</v>
      </c>
      <c r="Y269" s="42">
        <v>423</v>
      </c>
      <c r="Z269" s="184">
        <v>2533</v>
      </c>
    </row>
    <row r="270" spans="1:26" x14ac:dyDescent="0.2">
      <c r="B270" s="33" t="s">
        <v>6</v>
      </c>
      <c r="C270" s="183">
        <v>1167</v>
      </c>
      <c r="D270" s="42">
        <v>1637</v>
      </c>
      <c r="E270" s="42">
        <v>2291</v>
      </c>
      <c r="F270" s="42">
        <v>2790</v>
      </c>
      <c r="G270" s="42">
        <v>1801</v>
      </c>
      <c r="H270" s="42">
        <v>1224</v>
      </c>
      <c r="I270" s="42">
        <v>1144</v>
      </c>
      <c r="J270" s="184">
        <v>12054</v>
      </c>
      <c r="K270" s="183">
        <v>1166</v>
      </c>
      <c r="L270" s="42">
        <v>1801</v>
      </c>
      <c r="M270" s="42">
        <v>2879</v>
      </c>
      <c r="N270" s="42">
        <v>3335</v>
      </c>
      <c r="O270" s="42">
        <v>2369</v>
      </c>
      <c r="P270" s="42">
        <v>2077</v>
      </c>
      <c r="Q270" s="42">
        <v>2194</v>
      </c>
      <c r="R270" s="184">
        <v>15821</v>
      </c>
      <c r="S270" s="183">
        <v>2333</v>
      </c>
      <c r="T270" s="42">
        <v>3438</v>
      </c>
      <c r="U270" s="42">
        <v>5170</v>
      </c>
      <c r="V270" s="42">
        <v>6125</v>
      </c>
      <c r="W270" s="42">
        <v>4170</v>
      </c>
      <c r="X270" s="42">
        <v>3301</v>
      </c>
      <c r="Y270" s="42">
        <v>3338</v>
      </c>
      <c r="Z270" s="184">
        <v>27875</v>
      </c>
    </row>
    <row r="271" spans="1:26" x14ac:dyDescent="0.2">
      <c r="B271" s="33" t="s">
        <v>22</v>
      </c>
      <c r="C271" s="183">
        <v>275</v>
      </c>
      <c r="D271" s="42">
        <v>488</v>
      </c>
      <c r="E271" s="42">
        <v>987</v>
      </c>
      <c r="F271" s="42">
        <v>1399</v>
      </c>
      <c r="G271" s="42">
        <v>1035</v>
      </c>
      <c r="H271" s="42">
        <v>715</v>
      </c>
      <c r="I271" s="42">
        <v>379</v>
      </c>
      <c r="J271" s="184">
        <v>5278</v>
      </c>
      <c r="K271" s="183">
        <v>337</v>
      </c>
      <c r="L271" s="42">
        <v>557</v>
      </c>
      <c r="M271" s="42">
        <v>1091</v>
      </c>
      <c r="N271" s="42">
        <v>1671</v>
      </c>
      <c r="O271" s="42">
        <v>1437</v>
      </c>
      <c r="P271" s="42">
        <v>1125</v>
      </c>
      <c r="Q271" s="42">
        <v>1036</v>
      </c>
      <c r="R271" s="184">
        <v>7254</v>
      </c>
      <c r="S271" s="183">
        <v>612</v>
      </c>
      <c r="T271" s="42">
        <v>1045</v>
      </c>
      <c r="U271" s="42">
        <v>2078</v>
      </c>
      <c r="V271" s="42">
        <v>3070</v>
      </c>
      <c r="W271" s="42">
        <v>2472</v>
      </c>
      <c r="X271" s="42">
        <v>1840</v>
      </c>
      <c r="Y271" s="42">
        <v>1415</v>
      </c>
      <c r="Z271" s="184">
        <v>12532</v>
      </c>
    </row>
    <row r="272" spans="1:26" x14ac:dyDescent="0.2">
      <c r="B272" s="33" t="s">
        <v>7</v>
      </c>
      <c r="C272" s="183">
        <v>505</v>
      </c>
      <c r="D272" s="42">
        <v>889</v>
      </c>
      <c r="E272" s="42">
        <v>1381</v>
      </c>
      <c r="F272" s="42">
        <v>1969</v>
      </c>
      <c r="G272" s="42">
        <v>1551</v>
      </c>
      <c r="H272" s="42">
        <v>874</v>
      </c>
      <c r="I272" s="42">
        <v>730</v>
      </c>
      <c r="J272" s="184">
        <v>7899</v>
      </c>
      <c r="K272" s="183">
        <v>529</v>
      </c>
      <c r="L272" s="42">
        <v>812</v>
      </c>
      <c r="M272" s="42">
        <v>1489</v>
      </c>
      <c r="N272" s="42">
        <v>2371</v>
      </c>
      <c r="O272" s="42">
        <v>1919</v>
      </c>
      <c r="P272" s="42">
        <v>1453</v>
      </c>
      <c r="Q272" s="42">
        <v>1425</v>
      </c>
      <c r="R272" s="184">
        <v>9998</v>
      </c>
      <c r="S272" s="183">
        <v>1034</v>
      </c>
      <c r="T272" s="42">
        <v>1701</v>
      </c>
      <c r="U272" s="42">
        <v>2870</v>
      </c>
      <c r="V272" s="42">
        <v>4340</v>
      </c>
      <c r="W272" s="42">
        <v>3470</v>
      </c>
      <c r="X272" s="42">
        <v>2327</v>
      </c>
      <c r="Y272" s="42">
        <v>2155</v>
      </c>
      <c r="Z272" s="184">
        <v>17897</v>
      </c>
    </row>
    <row r="273" spans="1:26" x14ac:dyDescent="0.2">
      <c r="B273" s="33" t="s">
        <v>8</v>
      </c>
      <c r="C273" s="183">
        <v>1097</v>
      </c>
      <c r="D273" s="42">
        <v>1699</v>
      </c>
      <c r="E273" s="42">
        <v>2382</v>
      </c>
      <c r="F273" s="42">
        <v>2728</v>
      </c>
      <c r="G273" s="42">
        <v>1828</v>
      </c>
      <c r="H273" s="42">
        <v>1272</v>
      </c>
      <c r="I273" s="42">
        <v>1382</v>
      </c>
      <c r="J273" s="184">
        <v>12388</v>
      </c>
      <c r="K273" s="183">
        <v>1187</v>
      </c>
      <c r="L273" s="42">
        <v>1968</v>
      </c>
      <c r="M273" s="42">
        <v>3112</v>
      </c>
      <c r="N273" s="42">
        <v>3668</v>
      </c>
      <c r="O273" s="42">
        <v>2658</v>
      </c>
      <c r="P273" s="42">
        <v>2101</v>
      </c>
      <c r="Q273" s="42">
        <v>2586</v>
      </c>
      <c r="R273" s="184">
        <v>17280</v>
      </c>
      <c r="S273" s="183">
        <v>2284</v>
      </c>
      <c r="T273" s="42">
        <v>3667</v>
      </c>
      <c r="U273" s="42">
        <v>5494</v>
      </c>
      <c r="V273" s="42">
        <v>6396</v>
      </c>
      <c r="W273" s="42">
        <v>4486</v>
      </c>
      <c r="X273" s="42">
        <v>3373</v>
      </c>
      <c r="Y273" s="42">
        <v>3968</v>
      </c>
      <c r="Z273" s="184">
        <v>29668</v>
      </c>
    </row>
    <row r="274" spans="1:26" x14ac:dyDescent="0.2">
      <c r="B274" s="33" t="s">
        <v>9</v>
      </c>
      <c r="C274" s="183">
        <v>280</v>
      </c>
      <c r="D274" s="42">
        <v>377</v>
      </c>
      <c r="E274" s="42">
        <v>566</v>
      </c>
      <c r="F274" s="42">
        <v>691</v>
      </c>
      <c r="G274" s="42">
        <v>454</v>
      </c>
      <c r="H274" s="42">
        <v>348</v>
      </c>
      <c r="I274" s="42">
        <v>363</v>
      </c>
      <c r="J274" s="184">
        <v>3079</v>
      </c>
      <c r="K274" s="183">
        <v>765</v>
      </c>
      <c r="L274" s="42">
        <v>1043</v>
      </c>
      <c r="M274" s="42">
        <v>1641</v>
      </c>
      <c r="N274" s="42">
        <v>1858</v>
      </c>
      <c r="O274" s="42">
        <v>1368</v>
      </c>
      <c r="P274" s="42">
        <v>1255</v>
      </c>
      <c r="Q274" s="42">
        <v>1387</v>
      </c>
      <c r="R274" s="184">
        <v>9317</v>
      </c>
      <c r="S274" s="183">
        <v>1045</v>
      </c>
      <c r="T274" s="42">
        <v>1420</v>
      </c>
      <c r="U274" s="42">
        <v>2207</v>
      </c>
      <c r="V274" s="42">
        <v>2549</v>
      </c>
      <c r="W274" s="42">
        <v>1822</v>
      </c>
      <c r="X274" s="42">
        <v>1603</v>
      </c>
      <c r="Y274" s="42">
        <v>1750</v>
      </c>
      <c r="Z274" s="184">
        <v>12396</v>
      </c>
    </row>
    <row r="275" spans="1:26" x14ac:dyDescent="0.2">
      <c r="B275" s="33" t="s">
        <v>10</v>
      </c>
      <c r="C275" s="183">
        <v>245</v>
      </c>
      <c r="D275" s="42">
        <v>196</v>
      </c>
      <c r="E275" s="42">
        <v>244</v>
      </c>
      <c r="F275" s="42">
        <v>306</v>
      </c>
      <c r="G275" s="42">
        <v>227</v>
      </c>
      <c r="H275" s="42">
        <v>112</v>
      </c>
      <c r="I275" s="42">
        <v>101</v>
      </c>
      <c r="J275" s="184">
        <v>1431</v>
      </c>
      <c r="K275" s="183">
        <v>336</v>
      </c>
      <c r="L275" s="42">
        <v>329</v>
      </c>
      <c r="M275" s="42">
        <v>392</v>
      </c>
      <c r="N275" s="42">
        <v>424</v>
      </c>
      <c r="O275" s="42">
        <v>348</v>
      </c>
      <c r="P275" s="42">
        <v>196</v>
      </c>
      <c r="Q275" s="42">
        <v>175</v>
      </c>
      <c r="R275" s="184">
        <v>2200</v>
      </c>
      <c r="S275" s="183">
        <v>581</v>
      </c>
      <c r="T275" s="42">
        <v>525</v>
      </c>
      <c r="U275" s="42">
        <v>636</v>
      </c>
      <c r="V275" s="42">
        <v>730</v>
      </c>
      <c r="W275" s="42">
        <v>575</v>
      </c>
      <c r="X275" s="42">
        <v>308</v>
      </c>
      <c r="Y275" s="42">
        <v>276</v>
      </c>
      <c r="Z275" s="184">
        <v>3631</v>
      </c>
    </row>
    <row r="276" spans="1:26" x14ac:dyDescent="0.2">
      <c r="B276" s="33" t="s">
        <v>11</v>
      </c>
      <c r="C276" s="183">
        <v>204</v>
      </c>
      <c r="D276" s="42">
        <v>279</v>
      </c>
      <c r="E276" s="42">
        <v>430</v>
      </c>
      <c r="F276" s="42">
        <v>494</v>
      </c>
      <c r="G276" s="42">
        <v>402</v>
      </c>
      <c r="H276" s="42">
        <v>269</v>
      </c>
      <c r="I276" s="42">
        <v>378</v>
      </c>
      <c r="J276" s="184">
        <v>2456</v>
      </c>
      <c r="K276" s="183">
        <v>229</v>
      </c>
      <c r="L276" s="42">
        <v>324</v>
      </c>
      <c r="M276" s="42">
        <v>577</v>
      </c>
      <c r="N276" s="42">
        <v>595</v>
      </c>
      <c r="O276" s="42">
        <v>531</v>
      </c>
      <c r="P276" s="42">
        <v>376</v>
      </c>
      <c r="Q276" s="42">
        <v>658</v>
      </c>
      <c r="R276" s="184">
        <v>3290</v>
      </c>
      <c r="S276" s="183">
        <v>433</v>
      </c>
      <c r="T276" s="42">
        <v>603</v>
      </c>
      <c r="U276" s="42">
        <v>1007</v>
      </c>
      <c r="V276" s="42">
        <v>1089</v>
      </c>
      <c r="W276" s="42">
        <v>933</v>
      </c>
      <c r="X276" s="42">
        <v>645</v>
      </c>
      <c r="Y276" s="42">
        <v>1036</v>
      </c>
      <c r="Z276" s="184">
        <v>5746</v>
      </c>
    </row>
    <row r="277" spans="1:26" x14ac:dyDescent="0.2">
      <c r="B277" s="33" t="s">
        <v>12</v>
      </c>
      <c r="C277" s="183">
        <v>1485</v>
      </c>
      <c r="D277" s="42">
        <v>2318</v>
      </c>
      <c r="E277" s="42">
        <v>3368</v>
      </c>
      <c r="F277" s="42">
        <v>3920</v>
      </c>
      <c r="G277" s="42">
        <v>3091</v>
      </c>
      <c r="H277" s="42">
        <v>1670</v>
      </c>
      <c r="I277" s="42">
        <v>1181</v>
      </c>
      <c r="J277" s="184">
        <v>17033</v>
      </c>
      <c r="K277" s="183">
        <v>1308</v>
      </c>
      <c r="L277" s="42">
        <v>2095</v>
      </c>
      <c r="M277" s="42">
        <v>3672</v>
      </c>
      <c r="N277" s="42">
        <v>4790</v>
      </c>
      <c r="O277" s="42">
        <v>4034</v>
      </c>
      <c r="P277" s="42">
        <v>2567</v>
      </c>
      <c r="Q277" s="42">
        <v>2099</v>
      </c>
      <c r="R277" s="184">
        <v>20565</v>
      </c>
      <c r="S277" s="183">
        <v>2793</v>
      </c>
      <c r="T277" s="42">
        <v>4413</v>
      </c>
      <c r="U277" s="42">
        <v>7040</v>
      </c>
      <c r="V277" s="42">
        <v>8710</v>
      </c>
      <c r="W277" s="42">
        <v>7125</v>
      </c>
      <c r="X277" s="42">
        <v>4237</v>
      </c>
      <c r="Y277" s="42">
        <v>3280</v>
      </c>
      <c r="Z277" s="184">
        <v>37598</v>
      </c>
    </row>
    <row r="278" spans="1:26" x14ac:dyDescent="0.2">
      <c r="B278" s="33" t="s">
        <v>13</v>
      </c>
      <c r="C278" s="183">
        <v>237</v>
      </c>
      <c r="D278" s="42">
        <v>338</v>
      </c>
      <c r="E278" s="42">
        <v>566</v>
      </c>
      <c r="F278" s="42">
        <v>663</v>
      </c>
      <c r="G278" s="42">
        <v>649</v>
      </c>
      <c r="H278" s="42">
        <v>498</v>
      </c>
      <c r="I278" s="42">
        <v>635</v>
      </c>
      <c r="J278" s="184">
        <v>3586</v>
      </c>
      <c r="K278" s="183">
        <v>194</v>
      </c>
      <c r="L278" s="42">
        <v>399</v>
      </c>
      <c r="M278" s="42">
        <v>579</v>
      </c>
      <c r="N278" s="42">
        <v>679</v>
      </c>
      <c r="O278" s="42">
        <v>655</v>
      </c>
      <c r="P278" s="42">
        <v>456</v>
      </c>
      <c r="Q278" s="42">
        <v>970</v>
      </c>
      <c r="R278" s="184">
        <v>3932</v>
      </c>
      <c r="S278" s="183">
        <v>431</v>
      </c>
      <c r="T278" s="42">
        <v>737</v>
      </c>
      <c r="U278" s="42">
        <v>1145</v>
      </c>
      <c r="V278" s="42">
        <v>1342</v>
      </c>
      <c r="W278" s="42">
        <v>1304</v>
      </c>
      <c r="X278" s="42">
        <v>954</v>
      </c>
      <c r="Y278" s="42">
        <v>1605</v>
      </c>
      <c r="Z278" s="184">
        <v>7518</v>
      </c>
    </row>
    <row r="279" spans="1:26" x14ac:dyDescent="0.2">
      <c r="B279" s="33" t="s">
        <v>14</v>
      </c>
      <c r="C279" s="183">
        <v>71</v>
      </c>
      <c r="D279" s="42">
        <v>95</v>
      </c>
      <c r="E279" s="42">
        <v>135</v>
      </c>
      <c r="F279" s="42">
        <v>180</v>
      </c>
      <c r="G279" s="42">
        <v>195</v>
      </c>
      <c r="H279" s="42">
        <v>154</v>
      </c>
      <c r="I279" s="42">
        <v>205</v>
      </c>
      <c r="J279" s="184">
        <v>1035</v>
      </c>
      <c r="K279" s="183">
        <v>47</v>
      </c>
      <c r="L279" s="42">
        <v>65</v>
      </c>
      <c r="M279" s="42">
        <v>121</v>
      </c>
      <c r="N279" s="42">
        <v>170</v>
      </c>
      <c r="O279" s="42">
        <v>131</v>
      </c>
      <c r="P279" s="42">
        <v>91</v>
      </c>
      <c r="Q279" s="42">
        <v>258</v>
      </c>
      <c r="R279" s="184">
        <v>883</v>
      </c>
      <c r="S279" s="183">
        <v>118</v>
      </c>
      <c r="T279" s="42">
        <v>160</v>
      </c>
      <c r="U279" s="42">
        <v>256</v>
      </c>
      <c r="V279" s="42">
        <v>350</v>
      </c>
      <c r="W279" s="42">
        <v>326</v>
      </c>
      <c r="X279" s="42">
        <v>245</v>
      </c>
      <c r="Y279" s="42">
        <v>463</v>
      </c>
      <c r="Z279" s="184">
        <v>1918</v>
      </c>
    </row>
    <row r="280" spans="1:26" x14ac:dyDescent="0.2">
      <c r="B280" s="33" t="s">
        <v>15</v>
      </c>
      <c r="C280" s="183">
        <v>1281</v>
      </c>
      <c r="D280" s="42">
        <v>1571</v>
      </c>
      <c r="E280" s="42">
        <v>2203</v>
      </c>
      <c r="F280" s="42">
        <v>2771</v>
      </c>
      <c r="G280" s="42">
        <v>2649</v>
      </c>
      <c r="H280" s="42">
        <v>1196</v>
      </c>
      <c r="I280" s="42">
        <v>930</v>
      </c>
      <c r="J280" s="184">
        <v>12601</v>
      </c>
      <c r="K280" s="183">
        <v>921</v>
      </c>
      <c r="L280" s="42">
        <v>1439</v>
      </c>
      <c r="M280" s="42">
        <v>2213</v>
      </c>
      <c r="N280" s="42">
        <v>2899</v>
      </c>
      <c r="O280" s="42">
        <v>2772</v>
      </c>
      <c r="P280" s="42">
        <v>1367</v>
      </c>
      <c r="Q280" s="42">
        <v>1475</v>
      </c>
      <c r="R280" s="184">
        <v>13086</v>
      </c>
      <c r="S280" s="183">
        <v>2202</v>
      </c>
      <c r="T280" s="42">
        <v>3010</v>
      </c>
      <c r="U280" s="42">
        <v>4416</v>
      </c>
      <c r="V280" s="42">
        <v>5670</v>
      </c>
      <c r="W280" s="42">
        <v>5421</v>
      </c>
      <c r="X280" s="42">
        <v>2563</v>
      </c>
      <c r="Y280" s="42">
        <v>2405</v>
      </c>
      <c r="Z280" s="184">
        <v>25687</v>
      </c>
    </row>
    <row r="281" spans="1:26" x14ac:dyDescent="0.2">
      <c r="B281" s="33" t="s">
        <v>16</v>
      </c>
      <c r="C281" s="183">
        <v>1020</v>
      </c>
      <c r="D281" s="42">
        <v>1550</v>
      </c>
      <c r="E281" s="42">
        <v>2283</v>
      </c>
      <c r="F281" s="42">
        <v>2818</v>
      </c>
      <c r="G281" s="42">
        <v>2515</v>
      </c>
      <c r="H281" s="42">
        <v>1426</v>
      </c>
      <c r="I281" s="42">
        <v>1444</v>
      </c>
      <c r="J281" s="184">
        <v>13056</v>
      </c>
      <c r="K281" s="183">
        <v>731</v>
      </c>
      <c r="L281" s="42">
        <v>1352</v>
      </c>
      <c r="M281" s="42">
        <v>2203</v>
      </c>
      <c r="N281" s="42">
        <v>3035</v>
      </c>
      <c r="O281" s="42">
        <v>2886</v>
      </c>
      <c r="P281" s="42">
        <v>1639</v>
      </c>
      <c r="Q281" s="42">
        <v>2086</v>
      </c>
      <c r="R281" s="184">
        <v>13932</v>
      </c>
      <c r="S281" s="183">
        <v>1751</v>
      </c>
      <c r="T281" s="42">
        <v>2902</v>
      </c>
      <c r="U281" s="42">
        <v>4486</v>
      </c>
      <c r="V281" s="42">
        <v>5853</v>
      </c>
      <c r="W281" s="42">
        <v>5401</v>
      </c>
      <c r="X281" s="42">
        <v>3065</v>
      </c>
      <c r="Y281" s="42">
        <v>3530</v>
      </c>
      <c r="Z281" s="184">
        <v>26988</v>
      </c>
    </row>
    <row r="282" spans="1:26" x14ac:dyDescent="0.2">
      <c r="B282" s="33" t="s">
        <v>17</v>
      </c>
      <c r="C282" s="183">
        <v>69</v>
      </c>
      <c r="D282" s="42">
        <v>131</v>
      </c>
      <c r="E282" s="42">
        <v>157</v>
      </c>
      <c r="F282" s="42">
        <v>200</v>
      </c>
      <c r="G282" s="42">
        <v>232</v>
      </c>
      <c r="H282" s="42">
        <v>159</v>
      </c>
      <c r="I282" s="42">
        <v>207</v>
      </c>
      <c r="J282" s="184">
        <v>1155</v>
      </c>
      <c r="K282" s="183">
        <v>89</v>
      </c>
      <c r="L282" s="42">
        <v>113</v>
      </c>
      <c r="M282" s="42">
        <v>161</v>
      </c>
      <c r="N282" s="42">
        <v>186</v>
      </c>
      <c r="O282" s="42">
        <v>187</v>
      </c>
      <c r="P282" s="42">
        <v>146</v>
      </c>
      <c r="Q282" s="42">
        <v>297</v>
      </c>
      <c r="R282" s="184">
        <v>1179</v>
      </c>
      <c r="S282" s="183">
        <v>158</v>
      </c>
      <c r="T282" s="42">
        <v>244</v>
      </c>
      <c r="U282" s="42">
        <v>318</v>
      </c>
      <c r="V282" s="42">
        <v>386</v>
      </c>
      <c r="W282" s="42">
        <v>419</v>
      </c>
      <c r="X282" s="42">
        <v>305</v>
      </c>
      <c r="Y282" s="42">
        <v>504</v>
      </c>
      <c r="Z282" s="184">
        <v>2334</v>
      </c>
    </row>
    <row r="283" spans="1:26" x14ac:dyDescent="0.2">
      <c r="B283" s="33" t="s">
        <v>18</v>
      </c>
      <c r="C283" s="183">
        <v>519</v>
      </c>
      <c r="D283" s="42">
        <v>887</v>
      </c>
      <c r="E283" s="42">
        <v>1285</v>
      </c>
      <c r="F283" s="42">
        <v>1648</v>
      </c>
      <c r="G283" s="42">
        <v>1641</v>
      </c>
      <c r="H283" s="42">
        <v>918</v>
      </c>
      <c r="I283" s="42">
        <v>1292</v>
      </c>
      <c r="J283" s="184">
        <v>8190</v>
      </c>
      <c r="K283" s="183">
        <v>400</v>
      </c>
      <c r="L283" s="42">
        <v>786</v>
      </c>
      <c r="M283" s="42">
        <v>1213</v>
      </c>
      <c r="N283" s="42">
        <v>1780</v>
      </c>
      <c r="O283" s="42">
        <v>1783</v>
      </c>
      <c r="P283" s="42">
        <v>1143</v>
      </c>
      <c r="Q283" s="42">
        <v>2110</v>
      </c>
      <c r="R283" s="184">
        <v>9215</v>
      </c>
      <c r="S283" s="183">
        <v>919</v>
      </c>
      <c r="T283" s="42">
        <v>1673</v>
      </c>
      <c r="U283" s="42">
        <v>2498</v>
      </c>
      <c r="V283" s="42">
        <v>3428</v>
      </c>
      <c r="W283" s="42">
        <v>3424</v>
      </c>
      <c r="X283" s="42">
        <v>2061</v>
      </c>
      <c r="Y283" s="42">
        <v>3402</v>
      </c>
      <c r="Z283" s="184">
        <v>17405</v>
      </c>
    </row>
    <row r="284" spans="1:26" x14ac:dyDescent="0.2">
      <c r="B284" s="33" t="s">
        <v>19</v>
      </c>
      <c r="C284" s="183">
        <v>1799</v>
      </c>
      <c r="D284" s="42">
        <v>2224</v>
      </c>
      <c r="E284" s="42">
        <v>2810</v>
      </c>
      <c r="F284" s="42">
        <v>3636</v>
      </c>
      <c r="G284" s="42">
        <v>3485</v>
      </c>
      <c r="H284" s="42">
        <v>2157</v>
      </c>
      <c r="I284" s="42">
        <v>2805</v>
      </c>
      <c r="J284" s="184">
        <v>18916</v>
      </c>
      <c r="K284" s="183">
        <v>1138</v>
      </c>
      <c r="L284" s="42">
        <v>1670</v>
      </c>
      <c r="M284" s="42">
        <v>2647</v>
      </c>
      <c r="N284" s="42">
        <v>3362</v>
      </c>
      <c r="O284" s="42">
        <v>3390</v>
      </c>
      <c r="P284" s="42">
        <v>2307</v>
      </c>
      <c r="Q284" s="42">
        <v>4430</v>
      </c>
      <c r="R284" s="184">
        <v>18944</v>
      </c>
      <c r="S284" s="183">
        <v>2937</v>
      </c>
      <c r="T284" s="42">
        <v>3894</v>
      </c>
      <c r="U284" s="42">
        <v>5457</v>
      </c>
      <c r="V284" s="42">
        <v>6998</v>
      </c>
      <c r="W284" s="42">
        <v>6875</v>
      </c>
      <c r="X284" s="42">
        <v>4464</v>
      </c>
      <c r="Y284" s="42">
        <v>7235</v>
      </c>
      <c r="Z284" s="184">
        <v>37860</v>
      </c>
    </row>
    <row r="285" spans="1:26" ht="15" thickBot="1" x14ac:dyDescent="0.25">
      <c r="B285" s="36" t="s">
        <v>1</v>
      </c>
      <c r="C285" s="185">
        <v>13410</v>
      </c>
      <c r="D285" s="43">
        <v>18503</v>
      </c>
      <c r="E285" s="43">
        <v>26340</v>
      </c>
      <c r="F285" s="43">
        <v>32908</v>
      </c>
      <c r="G285" s="43">
        <v>26756</v>
      </c>
      <c r="H285" s="43">
        <v>16249</v>
      </c>
      <c r="I285" s="43">
        <v>15693</v>
      </c>
      <c r="J285" s="186">
        <v>149859</v>
      </c>
      <c r="K285" s="185">
        <v>12434</v>
      </c>
      <c r="L285" s="43">
        <v>19180</v>
      </c>
      <c r="M285" s="43">
        <v>30324</v>
      </c>
      <c r="N285" s="43">
        <v>38178</v>
      </c>
      <c r="O285" s="43">
        <v>32483</v>
      </c>
      <c r="P285" s="43">
        <v>23087</v>
      </c>
      <c r="Q285" s="43">
        <v>28009</v>
      </c>
      <c r="R285" s="186">
        <v>183695</v>
      </c>
      <c r="S285" s="185">
        <v>25844</v>
      </c>
      <c r="T285" s="43">
        <v>37683</v>
      </c>
      <c r="U285" s="43">
        <v>56664</v>
      </c>
      <c r="V285" s="43">
        <v>71086</v>
      </c>
      <c r="W285" s="43">
        <v>59239</v>
      </c>
      <c r="X285" s="43">
        <v>39336</v>
      </c>
      <c r="Y285" s="43">
        <v>43702</v>
      </c>
      <c r="Z285" s="186">
        <v>333554</v>
      </c>
    </row>
    <row r="286" spans="1:26" x14ac:dyDescent="0.2">
      <c r="R286" s="128"/>
    </row>
    <row r="287" spans="1:26" x14ac:dyDescent="0.2">
      <c r="R287" s="128"/>
    </row>
    <row r="288" spans="1:26" ht="34.5" customHeight="1" x14ac:dyDescent="0.2">
      <c r="A288" s="396" t="s">
        <v>138</v>
      </c>
      <c r="B288" s="397"/>
      <c r="C288" s="397"/>
      <c r="D288" s="397"/>
      <c r="E288" s="397"/>
      <c r="F288" s="397"/>
      <c r="G288" s="397"/>
      <c r="H288" s="397"/>
      <c r="I288" s="397"/>
      <c r="J288" s="397"/>
      <c r="K288" s="397"/>
      <c r="R288" s="128"/>
    </row>
    <row r="289" spans="2:18" ht="15" thickBot="1" x14ac:dyDescent="0.25">
      <c r="R289" s="128"/>
    </row>
    <row r="290" spans="2:18" ht="81.75" thickBot="1" x14ac:dyDescent="0.25">
      <c r="B290" s="21" t="s">
        <v>2</v>
      </c>
      <c r="C290" s="22" t="s">
        <v>36</v>
      </c>
      <c r="D290" s="22" t="s">
        <v>37</v>
      </c>
      <c r="E290" s="22" t="s">
        <v>38</v>
      </c>
      <c r="F290" s="22" t="s">
        <v>39</v>
      </c>
      <c r="G290" s="22" t="s">
        <v>40</v>
      </c>
      <c r="H290" s="22" t="s">
        <v>41</v>
      </c>
      <c r="I290" s="22" t="s">
        <v>42</v>
      </c>
      <c r="J290" s="22" t="s">
        <v>43</v>
      </c>
      <c r="K290" s="22" t="s">
        <v>44</v>
      </c>
      <c r="L290" s="22" t="s">
        <v>45</v>
      </c>
      <c r="M290" s="22" t="s">
        <v>46</v>
      </c>
      <c r="N290" s="23" t="s">
        <v>0</v>
      </c>
      <c r="R290" s="128"/>
    </row>
    <row r="291" spans="2:18" x14ac:dyDescent="0.2">
      <c r="B291" s="436" t="s">
        <v>3</v>
      </c>
      <c r="C291" s="46" t="s">
        <v>25</v>
      </c>
      <c r="D291" s="24">
        <v>1.4039860899099299</v>
      </c>
      <c r="E291" s="25">
        <v>2.7296621987093399</v>
      </c>
      <c r="F291" s="25">
        <v>2.6569457876781502</v>
      </c>
      <c r="G291" s="25">
        <v>7.1597697015327002</v>
      </c>
      <c r="H291" s="25">
        <v>30.171717007865102</v>
      </c>
      <c r="I291" s="25">
        <v>3.0708699735480098</v>
      </c>
      <c r="J291" s="25">
        <v>2.28217659236355</v>
      </c>
      <c r="K291" s="25">
        <v>2.1535244805391298</v>
      </c>
      <c r="L291" s="25">
        <v>3.8819376350497601</v>
      </c>
      <c r="M291" s="25">
        <v>5.9403714242404098</v>
      </c>
      <c r="N291" s="17">
        <v>61.450960891436097</v>
      </c>
      <c r="R291" s="128"/>
    </row>
    <row r="292" spans="2:18" x14ac:dyDescent="0.2">
      <c r="B292" s="437"/>
      <c r="C292" s="47" t="s">
        <v>26</v>
      </c>
      <c r="D292" s="16">
        <v>0.32269052186228298</v>
      </c>
      <c r="E292" s="16">
        <v>4.5535218085010998</v>
      </c>
      <c r="F292" s="16">
        <v>3.76984482683556</v>
      </c>
      <c r="G292" s="16">
        <v>11.8729623758218</v>
      </c>
      <c r="H292" s="16">
        <v>34.087387666563401</v>
      </c>
      <c r="I292" s="16">
        <v>2.88884848143377</v>
      </c>
      <c r="J292" s="16">
        <v>2.4739606676108301</v>
      </c>
      <c r="K292" s="16">
        <v>1.49052288669721</v>
      </c>
      <c r="L292" s="16">
        <v>3.52398538160715</v>
      </c>
      <c r="M292" s="16">
        <v>8.3233666353366598</v>
      </c>
      <c r="N292" s="17">
        <v>73.3070912522697</v>
      </c>
      <c r="R292" s="128"/>
    </row>
    <row r="293" spans="2:18" ht="15" thickBot="1" x14ac:dyDescent="0.25">
      <c r="B293" s="440"/>
      <c r="C293" s="48" t="s">
        <v>0</v>
      </c>
      <c r="D293" s="18">
        <v>0.83954929571439496</v>
      </c>
      <c r="E293" s="18">
        <v>3.6817177713335099</v>
      </c>
      <c r="F293" s="19">
        <v>3.23787960863099</v>
      </c>
      <c r="G293" s="19">
        <v>9.6200584903834194</v>
      </c>
      <c r="H293" s="19">
        <v>32.215698930136099</v>
      </c>
      <c r="I293" s="19">
        <v>2.9758546692042098</v>
      </c>
      <c r="J293" s="19">
        <v>2.3822879696863901</v>
      </c>
      <c r="K293" s="19">
        <v>1.8074373372704799</v>
      </c>
      <c r="L293" s="19">
        <v>3.6950863906920199</v>
      </c>
      <c r="M293" s="19">
        <v>7.1842960432629903</v>
      </c>
      <c r="N293" s="20">
        <v>67.639866506314505</v>
      </c>
      <c r="R293" s="128"/>
    </row>
    <row r="294" spans="2:18" x14ac:dyDescent="0.2">
      <c r="B294" s="436" t="s">
        <v>5</v>
      </c>
      <c r="C294" s="46" t="s">
        <v>25</v>
      </c>
      <c r="D294" s="24">
        <v>1.6007244649541099</v>
      </c>
      <c r="E294" s="25">
        <v>0.471241314449106</v>
      </c>
      <c r="F294" s="25">
        <v>1.2691102066380699</v>
      </c>
      <c r="G294" s="25">
        <v>9.2827058925609691</v>
      </c>
      <c r="H294" s="25">
        <v>13.1473833391013</v>
      </c>
      <c r="I294" s="25">
        <v>2.6554074068163902</v>
      </c>
      <c r="J294" s="25">
        <v>1.4261906447877699</v>
      </c>
      <c r="K294" s="25">
        <v>1.1569098936740001</v>
      </c>
      <c r="L294" s="25">
        <v>6.0214167957385802</v>
      </c>
      <c r="M294" s="25">
        <v>6.9414593620439797</v>
      </c>
      <c r="N294" s="17">
        <v>43.972549320764202</v>
      </c>
      <c r="R294" s="128"/>
    </row>
    <row r="295" spans="2:18" x14ac:dyDescent="0.2">
      <c r="B295" s="437"/>
      <c r="C295" s="47" t="s">
        <v>26</v>
      </c>
      <c r="D295" s="16">
        <v>0.295224980031633</v>
      </c>
      <c r="E295" s="16">
        <v>1.4156851404666499</v>
      </c>
      <c r="F295" s="16">
        <v>1.30642865179353</v>
      </c>
      <c r="G295" s="16">
        <v>14.8681808841128</v>
      </c>
      <c r="H295" s="16">
        <v>12.597040683396999</v>
      </c>
      <c r="I295" s="16">
        <v>2.42456420608656</v>
      </c>
      <c r="J295" s="16">
        <v>1.6527949669487501</v>
      </c>
      <c r="K295" s="16">
        <v>0.75317239000196201</v>
      </c>
      <c r="L295" s="16">
        <v>5.0165000543957801</v>
      </c>
      <c r="M295" s="16">
        <v>8.5661736332013305</v>
      </c>
      <c r="N295" s="17">
        <v>48.895765590436</v>
      </c>
      <c r="R295" s="128"/>
    </row>
    <row r="296" spans="2:18" ht="15" thickBot="1" x14ac:dyDescent="0.25">
      <c r="B296" s="438"/>
      <c r="C296" s="49" t="s">
        <v>0</v>
      </c>
      <c r="D296" s="18">
        <v>0.92511411745797401</v>
      </c>
      <c r="E296" s="18">
        <v>0.96000138586666195</v>
      </c>
      <c r="F296" s="19">
        <v>1.28842291261052</v>
      </c>
      <c r="G296" s="19">
        <v>12.173250656121301</v>
      </c>
      <c r="H296" s="19">
        <v>12.8625749595067</v>
      </c>
      <c r="I296" s="19">
        <v>2.5359435105349899</v>
      </c>
      <c r="J296" s="19">
        <v>1.54346087477059</v>
      </c>
      <c r="K296" s="19">
        <v>0.94797129331194196</v>
      </c>
      <c r="L296" s="19">
        <v>5.5013613252734901</v>
      </c>
      <c r="M296" s="19">
        <v>7.7822668736484202</v>
      </c>
      <c r="N296" s="20">
        <v>46.520367909102497</v>
      </c>
      <c r="R296" s="128"/>
    </row>
    <row r="297" spans="2:18" x14ac:dyDescent="0.2">
      <c r="B297" s="436" t="s">
        <v>24</v>
      </c>
      <c r="C297" s="46" t="s">
        <v>25</v>
      </c>
      <c r="D297" s="24">
        <v>1.22314951591506</v>
      </c>
      <c r="E297" s="25">
        <v>0.37635369720463302</v>
      </c>
      <c r="F297" s="25">
        <v>3.2930948505405402</v>
      </c>
      <c r="G297" s="25">
        <v>7.9975160655984503</v>
      </c>
      <c r="H297" s="25">
        <v>15.289368948938201</v>
      </c>
      <c r="I297" s="25">
        <v>3.9046696084980699</v>
      </c>
      <c r="J297" s="25">
        <v>6.0687033674247104</v>
      </c>
      <c r="K297" s="25">
        <v>1.03497266731274</v>
      </c>
      <c r="L297" s="25">
        <v>3.1049180019382199</v>
      </c>
      <c r="M297" s="25">
        <v>8.5150023992548203</v>
      </c>
      <c r="N297" s="17">
        <v>50.807749122625502</v>
      </c>
      <c r="R297" s="128"/>
    </row>
    <row r="298" spans="2:18" x14ac:dyDescent="0.2">
      <c r="B298" s="437"/>
      <c r="C298" s="47" t="s">
        <v>26</v>
      </c>
      <c r="D298" s="16">
        <v>0.70278081584067997</v>
      </c>
      <c r="E298" s="16">
        <v>0.17569520396016999</v>
      </c>
      <c r="F298" s="16">
        <v>4.6998467059345499</v>
      </c>
      <c r="G298" s="16">
        <v>15.856492157405301</v>
      </c>
      <c r="H298" s="16">
        <v>15.329406545524799</v>
      </c>
      <c r="I298" s="16">
        <v>3.95314208910382</v>
      </c>
      <c r="J298" s="16">
        <v>7.07173195939684</v>
      </c>
      <c r="K298" s="16">
        <v>0.922399820790892</v>
      </c>
      <c r="L298" s="16">
        <v>3.2064374722730999</v>
      </c>
      <c r="M298" s="16">
        <v>11.903350068301499</v>
      </c>
      <c r="N298" s="17">
        <v>63.821282838531701</v>
      </c>
      <c r="R298" s="128"/>
    </row>
    <row r="299" spans="2:18" ht="15" thickBot="1" x14ac:dyDescent="0.25">
      <c r="B299" s="438"/>
      <c r="C299" s="49" t="s">
        <v>0</v>
      </c>
      <c r="D299" s="18">
        <v>0.95404024686927202</v>
      </c>
      <c r="E299" s="18">
        <v>0.27258292767693498</v>
      </c>
      <c r="F299" s="19">
        <v>4.0205981832347897</v>
      </c>
      <c r="G299" s="19">
        <v>12.0617945497044</v>
      </c>
      <c r="H299" s="19">
        <v>15.3100744378545</v>
      </c>
      <c r="I299" s="19">
        <v>3.9297372073424799</v>
      </c>
      <c r="J299" s="19">
        <v>6.5874207521925898</v>
      </c>
      <c r="K299" s="19">
        <v>0.97675549084234903</v>
      </c>
      <c r="L299" s="19">
        <v>3.15741891225783</v>
      </c>
      <c r="M299" s="19">
        <v>10.267290275831201</v>
      </c>
      <c r="N299" s="20">
        <v>57.537712983806301</v>
      </c>
      <c r="R299" s="128"/>
    </row>
    <row r="300" spans="2:18" x14ac:dyDescent="0.2">
      <c r="B300" s="436" t="s">
        <v>6</v>
      </c>
      <c r="C300" s="46" t="s">
        <v>25</v>
      </c>
      <c r="D300" s="24">
        <v>2.4379646737907201</v>
      </c>
      <c r="E300" s="25">
        <v>6.9598327616929998</v>
      </c>
      <c r="F300" s="25">
        <v>2.5694731416715402</v>
      </c>
      <c r="G300" s="25">
        <v>8.6138046461941702</v>
      </c>
      <c r="H300" s="25">
        <v>23.246650706933899</v>
      </c>
      <c r="I300" s="25">
        <v>2.0282652161619898</v>
      </c>
      <c r="J300" s="25">
        <v>1.80571242436366</v>
      </c>
      <c r="K300" s="25">
        <v>1.3252007147991001</v>
      </c>
      <c r="L300" s="25">
        <v>3.53049656080066</v>
      </c>
      <c r="M300" s="25">
        <v>8.4519480703408405</v>
      </c>
      <c r="N300" s="17">
        <v>60.969348916749603</v>
      </c>
      <c r="R300" s="128"/>
    </row>
    <row r="301" spans="2:18" x14ac:dyDescent="0.2">
      <c r="B301" s="437"/>
      <c r="C301" s="47" t="s">
        <v>26</v>
      </c>
      <c r="D301" s="16">
        <v>0.74896663801123498</v>
      </c>
      <c r="E301" s="16">
        <v>10.7964247441619</v>
      </c>
      <c r="F301" s="16">
        <v>3.6176501760542599</v>
      </c>
      <c r="G301" s="16">
        <v>15.6811945782352</v>
      </c>
      <c r="H301" s="16">
        <v>23.943380006359199</v>
      </c>
      <c r="I301" s="16">
        <v>1.68164207402522</v>
      </c>
      <c r="J301" s="16">
        <v>2.0537701520308098</v>
      </c>
      <c r="K301" s="16">
        <v>0.79607145801194101</v>
      </c>
      <c r="L301" s="16">
        <v>3.2596535440488901</v>
      </c>
      <c r="M301" s="16">
        <v>11.945782352179201</v>
      </c>
      <c r="N301" s="17">
        <v>74.524535723117907</v>
      </c>
      <c r="R301" s="128"/>
    </row>
    <row r="302" spans="2:18" ht="15" thickBot="1" x14ac:dyDescent="0.25">
      <c r="B302" s="438"/>
      <c r="C302" s="49" t="s">
        <v>0</v>
      </c>
      <c r="D302" s="18">
        <v>1.5634207353004299</v>
      </c>
      <c r="E302" s="18">
        <v>8.9463763761029291</v>
      </c>
      <c r="F302" s="19">
        <v>3.11220726715031</v>
      </c>
      <c r="G302" s="19">
        <v>12.2732186271946</v>
      </c>
      <c r="H302" s="19">
        <v>23.607409199645701</v>
      </c>
      <c r="I302" s="19">
        <v>1.8487877025861601</v>
      </c>
      <c r="J302" s="19">
        <v>1.9341538893810299</v>
      </c>
      <c r="K302" s="19">
        <v>1.05122361453118</v>
      </c>
      <c r="L302" s="19">
        <v>3.3902571327107598</v>
      </c>
      <c r="M302" s="19">
        <v>10.261015652744</v>
      </c>
      <c r="N302" s="20">
        <v>67.988070197347099</v>
      </c>
      <c r="R302" s="128"/>
    </row>
    <row r="303" spans="2:18" x14ac:dyDescent="0.2">
      <c r="B303" s="436" t="s">
        <v>22</v>
      </c>
      <c r="C303" s="46" t="s">
        <v>25</v>
      </c>
      <c r="D303" s="24">
        <v>1.8040374357812801</v>
      </c>
      <c r="E303" s="25">
        <v>4.22946554388722</v>
      </c>
      <c r="F303" s="25">
        <v>3.1670879428160199</v>
      </c>
      <c r="G303" s="25">
        <v>16.7174135715732</v>
      </c>
      <c r="H303" s="25">
        <v>33.214333678773102</v>
      </c>
      <c r="I303" s="25">
        <v>7.9578095778352003</v>
      </c>
      <c r="J303" s="25">
        <v>3.8085234755382502</v>
      </c>
      <c r="K303" s="25">
        <v>3.0067290596354601</v>
      </c>
      <c r="L303" s="25">
        <v>22.149570739314601</v>
      </c>
      <c r="M303" s="25">
        <v>9.7418021532189005</v>
      </c>
      <c r="N303" s="17">
        <v>105.796773178373</v>
      </c>
      <c r="R303" s="128"/>
    </row>
    <row r="304" spans="2:18" x14ac:dyDescent="0.2">
      <c r="B304" s="437"/>
      <c r="C304" s="47" t="s">
        <v>26</v>
      </c>
      <c r="D304" s="16">
        <v>0.84605169743719899</v>
      </c>
      <c r="E304" s="16">
        <v>12.7091678897631</v>
      </c>
      <c r="F304" s="16">
        <v>4.6716767641097503</v>
      </c>
      <c r="G304" s="16">
        <v>29.703771551327801</v>
      </c>
      <c r="H304" s="16">
        <v>37.483768682109002</v>
      </c>
      <c r="I304" s="16">
        <v>7.5776804205244801</v>
      </c>
      <c r="J304" s="16">
        <v>5.3705890359056996</v>
      </c>
      <c r="K304" s="16">
        <v>2.2070913846187801</v>
      </c>
      <c r="L304" s="16">
        <v>21.1329000077248</v>
      </c>
      <c r="M304" s="16">
        <v>11.715976766684699</v>
      </c>
      <c r="N304" s="17">
        <v>133.418674200205</v>
      </c>
      <c r="R304" s="128"/>
    </row>
    <row r="305" spans="2:18" ht="15" thickBot="1" x14ac:dyDescent="0.25">
      <c r="B305" s="438"/>
      <c r="C305" s="49" t="s">
        <v>0</v>
      </c>
      <c r="D305" s="18">
        <v>1.30445249922548</v>
      </c>
      <c r="E305" s="18">
        <v>8.6515893698631192</v>
      </c>
      <c r="F305" s="19">
        <v>3.9517237476536602</v>
      </c>
      <c r="G305" s="19">
        <v>23.489736548553001</v>
      </c>
      <c r="H305" s="19">
        <v>35.440823416457</v>
      </c>
      <c r="I305" s="19">
        <v>7.7595740578927499</v>
      </c>
      <c r="J305" s="19">
        <v>4.6231331222550196</v>
      </c>
      <c r="K305" s="19">
        <v>2.5897218734623499</v>
      </c>
      <c r="L305" s="19">
        <v>21.6193818621635</v>
      </c>
      <c r="M305" s="19">
        <v>10.771324681104501</v>
      </c>
      <c r="N305" s="20">
        <v>120.20146117863</v>
      </c>
      <c r="R305" s="128"/>
    </row>
    <row r="306" spans="2:18" x14ac:dyDescent="0.2">
      <c r="B306" s="436" t="s">
        <v>7</v>
      </c>
      <c r="C306" s="46" t="s">
        <v>25</v>
      </c>
      <c r="D306" s="24">
        <v>3.9418298537299599</v>
      </c>
      <c r="E306" s="25">
        <v>2.6748131150310401</v>
      </c>
      <c r="F306" s="25">
        <v>22.477815475436302</v>
      </c>
      <c r="G306" s="25">
        <v>30.2363377272222</v>
      </c>
      <c r="H306" s="25">
        <v>24.292308582708799</v>
      </c>
      <c r="I306" s="25">
        <v>13.045579754010999</v>
      </c>
      <c r="J306" s="25">
        <v>0.86032000775852202</v>
      </c>
      <c r="K306" s="25">
        <v>2.4558225676015999</v>
      </c>
      <c r="L306" s="25">
        <v>4.2703156748741202</v>
      </c>
      <c r="M306" s="25">
        <v>19.302452537709399</v>
      </c>
      <c r="N306" s="17">
        <v>123.55759529608299</v>
      </c>
      <c r="R306" s="128"/>
    </row>
    <row r="307" spans="2:18" x14ac:dyDescent="0.2">
      <c r="B307" s="437"/>
      <c r="C307" s="47" t="s">
        <v>26</v>
      </c>
      <c r="D307" s="16">
        <v>1.56172906902981</v>
      </c>
      <c r="E307" s="16">
        <v>3.74538564342547</v>
      </c>
      <c r="F307" s="16">
        <v>17.3725083165528</v>
      </c>
      <c r="G307" s="16">
        <v>45.193398723251903</v>
      </c>
      <c r="H307" s="16">
        <v>23.909657428509401</v>
      </c>
      <c r="I307" s="16">
        <v>10.890641649517599</v>
      </c>
      <c r="J307" s="16">
        <v>0.88451911874254596</v>
      </c>
      <c r="K307" s="16">
        <v>1.7552176262547401</v>
      </c>
      <c r="L307" s="16">
        <v>3.7592062546558198</v>
      </c>
      <c r="M307" s="16">
        <v>29.106207251121901</v>
      </c>
      <c r="N307" s="17">
        <v>138.17847108106201</v>
      </c>
      <c r="R307" s="128"/>
    </row>
    <row r="308" spans="2:18" ht="15" thickBot="1" x14ac:dyDescent="0.25">
      <c r="B308" s="438"/>
      <c r="C308" s="49" t="s">
        <v>0</v>
      </c>
      <c r="D308" s="18">
        <v>2.67820324113955</v>
      </c>
      <c r="E308" s="18">
        <v>3.2431940618730999</v>
      </c>
      <c r="F308" s="19">
        <v>19.767341182547799</v>
      </c>
      <c r="G308" s="19">
        <v>38.1772368867098</v>
      </c>
      <c r="H308" s="19">
        <v>24.089154084003098</v>
      </c>
      <c r="I308" s="19">
        <v>11.9014949510366</v>
      </c>
      <c r="J308" s="19">
        <v>0.87316763204275705</v>
      </c>
      <c r="K308" s="19">
        <v>2.0838622479003601</v>
      </c>
      <c r="L308" s="19">
        <v>3.9989610038932999</v>
      </c>
      <c r="M308" s="19">
        <v>24.507394042208499</v>
      </c>
      <c r="N308" s="20">
        <v>131.32000933335499</v>
      </c>
      <c r="R308" s="128"/>
    </row>
    <row r="309" spans="2:18" x14ac:dyDescent="0.2">
      <c r="B309" s="436" t="s">
        <v>8</v>
      </c>
      <c r="C309" s="46" t="s">
        <v>25</v>
      </c>
      <c r="D309" s="24">
        <v>2.8418388039662701</v>
      </c>
      <c r="E309" s="25">
        <v>9.9967833517474798</v>
      </c>
      <c r="F309" s="25">
        <v>4.3410765981846904</v>
      </c>
      <c r="G309" s="25">
        <v>13.767254520789299</v>
      </c>
      <c r="H309" s="25">
        <v>12.4917835615289</v>
      </c>
      <c r="I309" s="25">
        <v>5.1969847418989401</v>
      </c>
      <c r="J309" s="25">
        <v>2.6180719690082901</v>
      </c>
      <c r="K309" s="25">
        <v>1.9915248311259699</v>
      </c>
      <c r="L309" s="25">
        <v>4.8165811224703896</v>
      </c>
      <c r="M309" s="25">
        <v>11.238689285764201</v>
      </c>
      <c r="N309" s="17">
        <v>69.300588786484496</v>
      </c>
      <c r="R309" s="128"/>
    </row>
    <row r="310" spans="2:18" x14ac:dyDescent="0.2">
      <c r="B310" s="437"/>
      <c r="C310" s="47" t="s">
        <v>26</v>
      </c>
      <c r="D310" s="16">
        <v>0.98470476550948505</v>
      </c>
      <c r="E310" s="16">
        <v>14.939817614214199</v>
      </c>
      <c r="F310" s="16">
        <v>5.4158762103021703</v>
      </c>
      <c r="G310" s="16">
        <v>25.879272118546101</v>
      </c>
      <c r="H310" s="16">
        <v>11.652339725195599</v>
      </c>
      <c r="I310" s="16">
        <v>4.48245815132963</v>
      </c>
      <c r="J310" s="16">
        <v>3.4721100325516701</v>
      </c>
      <c r="K310" s="16">
        <v>1.32832569930707</v>
      </c>
      <c r="L310" s="16">
        <v>4.1696092414542196</v>
      </c>
      <c r="M310" s="16">
        <v>16.2989153374435</v>
      </c>
      <c r="N310" s="17">
        <v>88.623428895853607</v>
      </c>
      <c r="R310" s="128"/>
    </row>
    <row r="311" spans="2:18" ht="15" thickBot="1" x14ac:dyDescent="0.25">
      <c r="B311" s="438"/>
      <c r="C311" s="49" t="s">
        <v>0</v>
      </c>
      <c r="D311" s="18">
        <v>1.8729608139138501</v>
      </c>
      <c r="E311" s="18">
        <v>12.5755940362787</v>
      </c>
      <c r="F311" s="19">
        <v>4.9018060158431096</v>
      </c>
      <c r="G311" s="19">
        <v>20.086166900073302</v>
      </c>
      <c r="H311" s="19">
        <v>12.0538406666884</v>
      </c>
      <c r="I311" s="19">
        <v>4.8242119249809603</v>
      </c>
      <c r="J311" s="19">
        <v>3.0636287599019401</v>
      </c>
      <c r="K311" s="19">
        <v>1.6455298579386</v>
      </c>
      <c r="L311" s="19">
        <v>4.4790520035597003</v>
      </c>
      <c r="M311" s="19">
        <v>13.878639631101599</v>
      </c>
      <c r="N311" s="20">
        <v>79.381430610280205</v>
      </c>
      <c r="R311" s="128"/>
    </row>
    <row r="312" spans="2:18" x14ac:dyDescent="0.2">
      <c r="B312" s="436" t="s">
        <v>9</v>
      </c>
      <c r="C312" s="46" t="s">
        <v>25</v>
      </c>
      <c r="D312" s="24">
        <v>0.305013089039951</v>
      </c>
      <c r="E312" s="25">
        <v>0.88851638981203196</v>
      </c>
      <c r="F312" s="25">
        <v>0.40447387894428299</v>
      </c>
      <c r="G312" s="25">
        <v>12.406075860733701</v>
      </c>
      <c r="H312" s="25">
        <v>2.0754151493370601</v>
      </c>
      <c r="I312" s="25">
        <v>0.55698042346425902</v>
      </c>
      <c r="J312" s="25">
        <v>0.97471574106245296</v>
      </c>
      <c r="K312" s="25">
        <v>0.28512093105908498</v>
      </c>
      <c r="L312" s="25">
        <v>0.66970265202250201</v>
      </c>
      <c r="M312" s="25">
        <v>1.8499706922205701</v>
      </c>
      <c r="N312" s="17">
        <v>20.415984807695899</v>
      </c>
      <c r="R312" s="128"/>
    </row>
    <row r="313" spans="2:18" x14ac:dyDescent="0.2">
      <c r="B313" s="437"/>
      <c r="C313" s="47" t="s">
        <v>26</v>
      </c>
      <c r="D313" s="16">
        <v>0.22757257319302901</v>
      </c>
      <c r="E313" s="16">
        <v>3.1321172573672098</v>
      </c>
      <c r="F313" s="16">
        <v>1.2037391371526001</v>
      </c>
      <c r="G313" s="16">
        <v>37.297946995952202</v>
      </c>
      <c r="H313" s="16">
        <v>2.8626234206912602</v>
      </c>
      <c r="I313" s="16">
        <v>1.1558291217435399</v>
      </c>
      <c r="J313" s="16">
        <v>2.1319956857031102</v>
      </c>
      <c r="K313" s="16">
        <v>0.45514514638605802</v>
      </c>
      <c r="L313" s="16">
        <v>1.08995285055609</v>
      </c>
      <c r="M313" s="16">
        <v>6.2402795070299</v>
      </c>
      <c r="N313" s="17">
        <v>55.797201695775001</v>
      </c>
      <c r="R313" s="128"/>
    </row>
    <row r="314" spans="2:18" ht="15" thickBot="1" x14ac:dyDescent="0.25">
      <c r="B314" s="438"/>
      <c r="C314" s="49" t="s">
        <v>0</v>
      </c>
      <c r="D314" s="18">
        <v>0.26432308588392001</v>
      </c>
      <c r="E314" s="18">
        <v>2.0673841360206602</v>
      </c>
      <c r="F314" s="19">
        <v>0.82443629168555999</v>
      </c>
      <c r="G314" s="19">
        <v>25.485150863974599</v>
      </c>
      <c r="H314" s="19">
        <v>2.4890423920735798</v>
      </c>
      <c r="I314" s="19">
        <v>0.87163684273625996</v>
      </c>
      <c r="J314" s="19">
        <v>1.5827918119001401</v>
      </c>
      <c r="K314" s="19">
        <v>0.37445770500221998</v>
      </c>
      <c r="L314" s="19">
        <v>0.89051706315654</v>
      </c>
      <c r="M314" s="19">
        <v>4.15679519586498</v>
      </c>
      <c r="N314" s="20">
        <v>39.006535388298502</v>
      </c>
      <c r="R314" s="128"/>
    </row>
    <row r="315" spans="2:18" x14ac:dyDescent="0.2">
      <c r="B315" s="436" t="s">
        <v>10</v>
      </c>
      <c r="C315" s="46" t="s">
        <v>25</v>
      </c>
      <c r="D315" s="24">
        <v>0.83875495214902995</v>
      </c>
      <c r="E315" s="25">
        <v>2.1528043771825098</v>
      </c>
      <c r="F315" s="25">
        <v>2.79584984049677</v>
      </c>
      <c r="G315" s="25">
        <v>6.7939151124071397</v>
      </c>
      <c r="H315" s="25">
        <v>8.5832590103250705</v>
      </c>
      <c r="I315" s="25">
        <v>3.07543482454644</v>
      </c>
      <c r="J315" s="25">
        <v>2.40443086282722</v>
      </c>
      <c r="K315" s="25">
        <v>0.33550198085961203</v>
      </c>
      <c r="L315" s="25">
        <v>2.3205553676123198</v>
      </c>
      <c r="M315" s="25">
        <v>10.7081048891026</v>
      </c>
      <c r="N315" s="17">
        <v>40.008611217508701</v>
      </c>
      <c r="R315" s="128"/>
    </row>
    <row r="316" spans="2:18" x14ac:dyDescent="0.2">
      <c r="B316" s="437"/>
      <c r="C316" s="47" t="s">
        <v>26</v>
      </c>
      <c r="D316" s="16">
        <v>0.276196621864227</v>
      </c>
      <c r="E316" s="16">
        <v>3.8416439222933398</v>
      </c>
      <c r="F316" s="16">
        <v>4.4442547336334703</v>
      </c>
      <c r="G316" s="16">
        <v>11.1231912259866</v>
      </c>
      <c r="H316" s="16">
        <v>9.5413378462187399</v>
      </c>
      <c r="I316" s="16">
        <v>2.4104432453605198</v>
      </c>
      <c r="J316" s="16">
        <v>4.1178405441575601</v>
      </c>
      <c r="K316" s="16">
        <v>0.15065270283503299</v>
      </c>
      <c r="L316" s="16">
        <v>1.6822885149911999</v>
      </c>
      <c r="M316" s="16">
        <v>17.651475015504701</v>
      </c>
      <c r="N316" s="17">
        <v>55.239324372845402</v>
      </c>
      <c r="R316" s="128"/>
    </row>
    <row r="317" spans="2:18" ht="15" thickBot="1" x14ac:dyDescent="0.25">
      <c r="B317" s="438"/>
      <c r="C317" s="49" t="s">
        <v>0</v>
      </c>
      <c r="D317" s="18">
        <v>0.54237108765245901</v>
      </c>
      <c r="E317" s="18">
        <v>3.0425695160991602</v>
      </c>
      <c r="F317" s="19">
        <v>3.6643119824324701</v>
      </c>
      <c r="G317" s="19">
        <v>9.0747942958435903</v>
      </c>
      <c r="H317" s="19">
        <v>9.0880228589570606</v>
      </c>
      <c r="I317" s="19">
        <v>2.72508400137577</v>
      </c>
      <c r="J317" s="19">
        <v>3.3071407783686499</v>
      </c>
      <c r="K317" s="19">
        <v>0.238114136042543</v>
      </c>
      <c r="L317" s="19">
        <v>1.9842844670211901</v>
      </c>
      <c r="M317" s="19">
        <v>14.3662195412334</v>
      </c>
      <c r="N317" s="20">
        <v>48.032912665026302</v>
      </c>
      <c r="R317" s="128"/>
    </row>
    <row r="318" spans="2:18" x14ac:dyDescent="0.2">
      <c r="B318" s="436" t="s">
        <v>11</v>
      </c>
      <c r="C318" s="46" t="s">
        <v>25</v>
      </c>
      <c r="D318" s="24">
        <v>0.89773082503065904</v>
      </c>
      <c r="E318" s="25">
        <v>1.2985035147764901</v>
      </c>
      <c r="F318" s="25">
        <v>2.7893779206309799</v>
      </c>
      <c r="G318" s="25">
        <v>12.231582491042699</v>
      </c>
      <c r="H318" s="25">
        <v>4.2481905113057996</v>
      </c>
      <c r="I318" s="25">
        <v>3.7832941912006302</v>
      </c>
      <c r="J318" s="25">
        <v>1.68324529693249</v>
      </c>
      <c r="K318" s="25">
        <v>0.46489632010516302</v>
      </c>
      <c r="L318" s="25">
        <v>2.4527288612444802</v>
      </c>
      <c r="M318" s="25">
        <v>9.52235910836092</v>
      </c>
      <c r="N318" s="17">
        <v>39.3719090406303</v>
      </c>
      <c r="R318" s="128"/>
    </row>
    <row r="319" spans="2:18" x14ac:dyDescent="0.2">
      <c r="B319" s="437"/>
      <c r="C319" s="47" t="s">
        <v>26</v>
      </c>
      <c r="D319" s="16">
        <v>0.54361640075988804</v>
      </c>
      <c r="E319" s="16">
        <v>2.2626196139735901</v>
      </c>
      <c r="F319" s="16">
        <v>4.1579308490553597</v>
      </c>
      <c r="G319" s="16">
        <v>18.145033917255699</v>
      </c>
      <c r="H319" s="16">
        <v>3.77593013500787</v>
      </c>
      <c r="I319" s="16">
        <v>3.48208343189442</v>
      </c>
      <c r="J319" s="16">
        <v>2.11569626241686</v>
      </c>
      <c r="K319" s="16">
        <v>0.27915436795777998</v>
      </c>
      <c r="L319" s="16">
        <v>2.18915793819522</v>
      </c>
      <c r="M319" s="16">
        <v>11.3865597456463</v>
      </c>
      <c r="N319" s="17">
        <v>48.337782662163001</v>
      </c>
      <c r="R319" s="128"/>
    </row>
    <row r="320" spans="2:18" ht="15" thickBot="1" x14ac:dyDescent="0.25">
      <c r="B320" s="438"/>
      <c r="C320" s="49" t="s">
        <v>0</v>
      </c>
      <c r="D320" s="18">
        <v>0.712959456372248</v>
      </c>
      <c r="E320" s="18">
        <v>1.8015642177148199</v>
      </c>
      <c r="F320" s="19">
        <v>3.5034674361518001</v>
      </c>
      <c r="G320" s="19">
        <v>15.317128965932801</v>
      </c>
      <c r="H320" s="19">
        <v>4.0017724325410002</v>
      </c>
      <c r="I320" s="19">
        <v>3.6261271275706801</v>
      </c>
      <c r="J320" s="19">
        <v>1.9088914477063399</v>
      </c>
      <c r="K320" s="19">
        <v>0.367979074256644</v>
      </c>
      <c r="L320" s="19">
        <v>2.3152016755313798</v>
      </c>
      <c r="M320" s="19">
        <v>10.495069847028001</v>
      </c>
      <c r="N320" s="20">
        <v>44.0501616808058</v>
      </c>
      <c r="R320" s="128"/>
    </row>
    <row r="321" spans="2:18" x14ac:dyDescent="0.2">
      <c r="B321" s="436" t="s">
        <v>12</v>
      </c>
      <c r="C321" s="46" t="s">
        <v>25</v>
      </c>
      <c r="D321" s="24">
        <v>1.6138542126077899</v>
      </c>
      <c r="E321" s="25">
        <v>2.62571518717934</v>
      </c>
      <c r="F321" s="25">
        <v>2.0792248717989201</v>
      </c>
      <c r="G321" s="25">
        <v>14.102011810168101</v>
      </c>
      <c r="H321" s="25">
        <v>23.4051555384018</v>
      </c>
      <c r="I321" s="25">
        <v>5.2172747296474</v>
      </c>
      <c r="J321" s="25">
        <v>3.95351587533019</v>
      </c>
      <c r="K321" s="25">
        <v>1.8742910035312701</v>
      </c>
      <c r="L321" s="25">
        <v>7.9411873953716503</v>
      </c>
      <c r="M321" s="25">
        <v>9.9094064218589306</v>
      </c>
      <c r="N321" s="17">
        <v>72.721637045895406</v>
      </c>
      <c r="R321" s="128"/>
    </row>
    <row r="322" spans="2:18" x14ac:dyDescent="0.2">
      <c r="B322" s="437"/>
      <c r="C322" s="47" t="s">
        <v>26</v>
      </c>
      <c r="D322" s="16">
        <v>0.53105344723460701</v>
      </c>
      <c r="E322" s="16">
        <v>3.8220342990753502</v>
      </c>
      <c r="F322" s="16">
        <v>2.7482984970024602</v>
      </c>
      <c r="G322" s="16">
        <v>25.1727086594273</v>
      </c>
      <c r="H322" s="16">
        <v>16.931689470954499</v>
      </c>
      <c r="I322" s="16">
        <v>4.48100572995041</v>
      </c>
      <c r="J322" s="16">
        <v>4.7949862352497004</v>
      </c>
      <c r="K322" s="16">
        <v>1.3218191642846799</v>
      </c>
      <c r="L322" s="16">
        <v>6.1865788451564399</v>
      </c>
      <c r="M322" s="16">
        <v>13.725987274874001</v>
      </c>
      <c r="N322" s="17">
        <v>79.716161623209501</v>
      </c>
      <c r="R322" s="128"/>
    </row>
    <row r="323" spans="2:18" ht="15" thickBot="1" x14ac:dyDescent="0.25">
      <c r="B323" s="438"/>
      <c r="C323" s="49" t="s">
        <v>0</v>
      </c>
      <c r="D323" s="18">
        <v>1.04632327081873</v>
      </c>
      <c r="E323" s="18">
        <v>3.25274477005979</v>
      </c>
      <c r="F323" s="19">
        <v>2.4299080231052601</v>
      </c>
      <c r="G323" s="19">
        <v>19.9045224936139</v>
      </c>
      <c r="H323" s="19">
        <v>20.012202364202999</v>
      </c>
      <c r="I323" s="19">
        <v>4.8313723068096097</v>
      </c>
      <c r="J323" s="19">
        <v>4.3945577374386904</v>
      </c>
      <c r="K323" s="19">
        <v>1.5847226237643</v>
      </c>
      <c r="L323" s="19">
        <v>7.0215402406787302</v>
      </c>
      <c r="M323" s="19">
        <v>11.9098000262901</v>
      </c>
      <c r="N323" s="20">
        <v>76.387693856782107</v>
      </c>
      <c r="R323" s="128"/>
    </row>
    <row r="324" spans="2:18" x14ac:dyDescent="0.2">
      <c r="B324" s="436" t="s">
        <v>13</v>
      </c>
      <c r="C324" s="46" t="s">
        <v>25</v>
      </c>
      <c r="D324" s="24">
        <v>1.6627038890643999</v>
      </c>
      <c r="E324" s="25">
        <v>5.7455656611002999</v>
      </c>
      <c r="F324" s="25">
        <v>7.0572542846955502</v>
      </c>
      <c r="G324" s="25">
        <v>9.4589376800107896</v>
      </c>
      <c r="H324" s="25">
        <v>1.2562651606264299</v>
      </c>
      <c r="I324" s="25">
        <v>1.92134671625219</v>
      </c>
      <c r="J324" s="25">
        <v>2.3462599323464302</v>
      </c>
      <c r="K324" s="25">
        <v>1.51490798781423</v>
      </c>
      <c r="L324" s="25">
        <v>4.4708260128176001</v>
      </c>
      <c r="M324" s="25">
        <v>30.8154454106601</v>
      </c>
      <c r="N324" s="17">
        <v>66.249512735388095</v>
      </c>
      <c r="R324" s="128"/>
    </row>
    <row r="325" spans="2:18" x14ac:dyDescent="0.2">
      <c r="B325" s="437"/>
      <c r="C325" s="47" t="s">
        <v>26</v>
      </c>
      <c r="D325" s="16">
        <v>0.44540911683937701</v>
      </c>
      <c r="E325" s="16">
        <v>6.90384131101034</v>
      </c>
      <c r="F325" s="16">
        <v>11.049572321592199</v>
      </c>
      <c r="G325" s="16">
        <v>16.908415320017902</v>
      </c>
      <c r="H325" s="16">
        <v>0.83942487404344102</v>
      </c>
      <c r="I325" s="16">
        <v>1.4390140697887599</v>
      </c>
      <c r="J325" s="16">
        <v>2.8266347799422</v>
      </c>
      <c r="K325" s="16">
        <v>0.94221159331406701</v>
      </c>
      <c r="L325" s="16">
        <v>3.2035194172678301</v>
      </c>
      <c r="M325" s="16">
        <v>22.801520558200401</v>
      </c>
      <c r="N325" s="17">
        <v>67.359563362016502</v>
      </c>
      <c r="R325" s="128"/>
    </row>
    <row r="326" spans="2:18" ht="15" thickBot="1" x14ac:dyDescent="0.25">
      <c r="B326" s="438"/>
      <c r="C326" s="49" t="s">
        <v>0</v>
      </c>
      <c r="D326" s="18">
        <v>1.0310927805727901</v>
      </c>
      <c r="E326" s="18">
        <v>6.3465538390428602</v>
      </c>
      <c r="F326" s="19">
        <v>9.1287266004159893</v>
      </c>
      <c r="G326" s="19">
        <v>13.3242075696432</v>
      </c>
      <c r="H326" s="19">
        <v>1.0399815114398001</v>
      </c>
      <c r="I326" s="19">
        <v>1.67108140299728</v>
      </c>
      <c r="J326" s="19">
        <v>2.5955094131659902</v>
      </c>
      <c r="K326" s="19">
        <v>1.2177561287799299</v>
      </c>
      <c r="L326" s="19">
        <v>3.81326554194592</v>
      </c>
      <c r="M326" s="19">
        <v>26.657303870153399</v>
      </c>
      <c r="N326" s="20">
        <v>66.825478658157195</v>
      </c>
      <c r="R326" s="128"/>
    </row>
    <row r="327" spans="2:18" x14ac:dyDescent="0.2">
      <c r="B327" s="436" t="s">
        <v>14</v>
      </c>
      <c r="C327" s="46" t="s">
        <v>25</v>
      </c>
      <c r="D327" s="24">
        <v>2.39667249083853</v>
      </c>
      <c r="E327" s="25">
        <v>5.2572170766780602</v>
      </c>
      <c r="F327" s="25">
        <v>7.7312015833500798</v>
      </c>
      <c r="G327" s="25">
        <v>9.7413139950211107</v>
      </c>
      <c r="H327" s="25">
        <v>32.625670681737397</v>
      </c>
      <c r="I327" s="25">
        <v>1.4689283008365199</v>
      </c>
      <c r="J327" s="25">
        <v>2.6286085383390301</v>
      </c>
      <c r="K327" s="25">
        <v>1.6235523325035199</v>
      </c>
      <c r="L327" s="25">
        <v>5.7984011875125603</v>
      </c>
      <c r="M327" s="25">
        <v>10.7463702008566</v>
      </c>
      <c r="N327" s="17">
        <v>80.017936387673402</v>
      </c>
      <c r="R327" s="128"/>
    </row>
    <row r="328" spans="2:18" x14ac:dyDescent="0.2">
      <c r="B328" s="437"/>
      <c r="C328" s="47" t="s">
        <v>26</v>
      </c>
      <c r="D328" s="16">
        <v>0.362639434862705</v>
      </c>
      <c r="E328" s="16">
        <v>6.8176213754188497</v>
      </c>
      <c r="F328" s="16">
        <v>9.8637926282655695</v>
      </c>
      <c r="G328" s="16">
        <v>14.7231610554258</v>
      </c>
      <c r="H328" s="16">
        <v>13.635242750837699</v>
      </c>
      <c r="I328" s="16">
        <v>1.30550196550574</v>
      </c>
      <c r="J328" s="16">
        <v>2.68353181798402</v>
      </c>
      <c r="K328" s="16">
        <v>0.87033464367049096</v>
      </c>
      <c r="L328" s="16">
        <v>2.9736433658741799</v>
      </c>
      <c r="M328" s="16">
        <v>10.806655158908599</v>
      </c>
      <c r="N328" s="17">
        <v>64.042124196753704</v>
      </c>
      <c r="R328" s="128"/>
    </row>
    <row r="329" spans="2:18" ht="15" thickBot="1" x14ac:dyDescent="0.25">
      <c r="B329" s="438"/>
      <c r="C329" s="49" t="s">
        <v>0</v>
      </c>
      <c r="D329" s="18">
        <v>1.34718438463611</v>
      </c>
      <c r="E329" s="18">
        <v>6.0623297308625004</v>
      </c>
      <c r="F329" s="19">
        <v>8.8315420770589501</v>
      </c>
      <c r="G329" s="19">
        <v>12.3117684040356</v>
      </c>
      <c r="H329" s="19">
        <v>22.827290961889702</v>
      </c>
      <c r="I329" s="19">
        <v>1.38460617309822</v>
      </c>
      <c r="J329" s="19">
        <v>2.65694698081011</v>
      </c>
      <c r="K329" s="19">
        <v>1.2349190192497701</v>
      </c>
      <c r="L329" s="19">
        <v>4.3409274616052498</v>
      </c>
      <c r="M329" s="19">
        <v>10.7774750770889</v>
      </c>
      <c r="N329" s="20">
        <v>71.774990270334996</v>
      </c>
      <c r="R329" s="128"/>
    </row>
    <row r="330" spans="2:18" x14ac:dyDescent="0.2">
      <c r="B330" s="436" t="s">
        <v>15</v>
      </c>
      <c r="C330" s="46" t="s">
        <v>25</v>
      </c>
      <c r="D330" s="24">
        <v>0.65402826543364101</v>
      </c>
      <c r="E330" s="25">
        <v>2.63367086751802</v>
      </c>
      <c r="F330" s="25">
        <v>2.45809280968348</v>
      </c>
      <c r="G330" s="25">
        <v>6.0267168351703901</v>
      </c>
      <c r="H330" s="25">
        <v>25.3359137455233</v>
      </c>
      <c r="I330" s="25">
        <v>1.14125737592447</v>
      </c>
      <c r="J330" s="25">
        <v>1.6855493552115299</v>
      </c>
      <c r="K330" s="25">
        <v>0.80326961459299495</v>
      </c>
      <c r="L330" s="25">
        <v>3.8100438550094</v>
      </c>
      <c r="M330" s="25">
        <v>10.762934945256999</v>
      </c>
      <c r="N330" s="17">
        <v>55.311477669324198</v>
      </c>
      <c r="R330" s="128"/>
    </row>
    <row r="331" spans="2:18" x14ac:dyDescent="0.2">
      <c r="B331" s="437"/>
      <c r="C331" s="47" t="s">
        <v>26</v>
      </c>
      <c r="D331" s="16">
        <v>0.185910265156536</v>
      </c>
      <c r="E331" s="16">
        <v>3.2817203327632098</v>
      </c>
      <c r="F331" s="16">
        <v>3.5929179505252402</v>
      </c>
      <c r="G331" s="16">
        <v>8.7822392648946508</v>
      </c>
      <c r="H331" s="16">
        <v>19.637782139035</v>
      </c>
      <c r="I331" s="16">
        <v>0.71130884059892197</v>
      </c>
      <c r="J331" s="16">
        <v>1.99247305917766</v>
      </c>
      <c r="K331" s="16">
        <v>0.48498330040835602</v>
      </c>
      <c r="L331" s="16">
        <v>2.6391174597221401</v>
      </c>
      <c r="M331" s="16">
        <v>11.578976297249501</v>
      </c>
      <c r="N331" s="17">
        <v>52.887428909531202</v>
      </c>
      <c r="R331" s="128"/>
    </row>
    <row r="332" spans="2:18" ht="15" thickBot="1" x14ac:dyDescent="0.25">
      <c r="B332" s="438"/>
      <c r="C332" s="49" t="s">
        <v>0</v>
      </c>
      <c r="D332" s="18">
        <v>0.41031027663118902</v>
      </c>
      <c r="E332" s="18">
        <v>2.9710672338627599</v>
      </c>
      <c r="F332" s="19">
        <v>3.0489209786594502</v>
      </c>
      <c r="G332" s="19">
        <v>7.4613345688933101</v>
      </c>
      <c r="H332" s="19">
        <v>22.369274619826498</v>
      </c>
      <c r="I332" s="19">
        <v>0.91741169544204204</v>
      </c>
      <c r="J332" s="19">
        <v>1.84534416720796</v>
      </c>
      <c r="K332" s="19">
        <v>0.63755904522692397</v>
      </c>
      <c r="L332" s="19">
        <v>3.2004201577232698</v>
      </c>
      <c r="M332" s="19">
        <v>11.1877935428104</v>
      </c>
      <c r="N332" s="20">
        <v>54.0494362862838</v>
      </c>
      <c r="R332" s="128"/>
    </row>
    <row r="333" spans="2:18" x14ac:dyDescent="0.2">
      <c r="B333" s="436" t="s">
        <v>16</v>
      </c>
      <c r="C333" s="46" t="s">
        <v>25</v>
      </c>
      <c r="D333" s="24">
        <v>1.5528141675806899</v>
      </c>
      <c r="E333" s="25">
        <v>7.1910084665343899</v>
      </c>
      <c r="F333" s="25">
        <v>5.5396029232342903</v>
      </c>
      <c r="G333" s="25">
        <v>13.260540034260501</v>
      </c>
      <c r="H333" s="25">
        <v>25.2393921841687</v>
      </c>
      <c r="I333" s="25">
        <v>3.4383742282143901</v>
      </c>
      <c r="J333" s="25">
        <v>3.58009933081104</v>
      </c>
      <c r="K333" s="25">
        <v>2.9454173496173399</v>
      </c>
      <c r="L333" s="25">
        <v>9.2306175517296598</v>
      </c>
      <c r="M333" s="25">
        <v>8.4726963508867108</v>
      </c>
      <c r="N333" s="17">
        <v>80.450562587037695</v>
      </c>
      <c r="R333" s="128"/>
    </row>
    <row r="334" spans="2:18" x14ac:dyDescent="0.2">
      <c r="B334" s="437"/>
      <c r="C334" s="47" t="s">
        <v>26</v>
      </c>
      <c r="D334" s="16">
        <v>0.32883584174605002</v>
      </c>
      <c r="E334" s="16">
        <v>8.4023227149594195</v>
      </c>
      <c r="F334" s="16">
        <v>7.7900076992943603</v>
      </c>
      <c r="G334" s="16">
        <v>19.747159255198198</v>
      </c>
      <c r="H334" s="16">
        <v>18.182354215165201</v>
      </c>
      <c r="I334" s="16">
        <v>2.5002863139656601</v>
      </c>
      <c r="J334" s="16">
        <v>4.1558046896526699</v>
      </c>
      <c r="K334" s="16">
        <v>1.5591354565545501</v>
      </c>
      <c r="L334" s="16">
        <v>6.2875680775236198</v>
      </c>
      <c r="M334" s="16">
        <v>10.0351627567329</v>
      </c>
      <c r="N334" s="17">
        <v>78.988637020792595</v>
      </c>
      <c r="R334" s="128"/>
    </row>
    <row r="335" spans="2:18" ht="15" thickBot="1" x14ac:dyDescent="0.25">
      <c r="B335" s="438"/>
      <c r="C335" s="49" t="s">
        <v>0</v>
      </c>
      <c r="D335" s="18">
        <v>0.91535667315684099</v>
      </c>
      <c r="E335" s="18">
        <v>7.8218704102982999</v>
      </c>
      <c r="F335" s="19">
        <v>6.7116313486629</v>
      </c>
      <c r="G335" s="19">
        <v>16.638822107221898</v>
      </c>
      <c r="H335" s="19">
        <v>21.564031561498101</v>
      </c>
      <c r="I335" s="19">
        <v>2.9498106983344599</v>
      </c>
      <c r="J335" s="19">
        <v>3.8799311888002901</v>
      </c>
      <c r="K335" s="19">
        <v>2.2234308867325798</v>
      </c>
      <c r="L335" s="19">
        <v>7.6978543449028498</v>
      </c>
      <c r="M335" s="19">
        <v>9.2864410873492407</v>
      </c>
      <c r="N335" s="20">
        <v>79.689180306957496</v>
      </c>
      <c r="R335" s="128"/>
    </row>
    <row r="336" spans="2:18" x14ac:dyDescent="0.2">
      <c r="B336" s="436" t="s">
        <v>17</v>
      </c>
      <c r="C336" s="46" t="s">
        <v>25</v>
      </c>
      <c r="D336" s="24">
        <v>0.76331022199605603</v>
      </c>
      <c r="E336" s="25">
        <v>1.27218370332676</v>
      </c>
      <c r="F336" s="25">
        <v>3.1380531348726799</v>
      </c>
      <c r="G336" s="25">
        <v>6.1912940228568996</v>
      </c>
      <c r="H336" s="25">
        <v>29.853910904734601</v>
      </c>
      <c r="I336" s="25">
        <v>0.38165511099802801</v>
      </c>
      <c r="J336" s="25">
        <v>1.18737145643831</v>
      </c>
      <c r="K336" s="25">
        <v>0.93293471577295795</v>
      </c>
      <c r="L336" s="25">
        <v>2.0779000487670398</v>
      </c>
      <c r="M336" s="25">
        <v>3.1804592583168998</v>
      </c>
      <c r="N336" s="17">
        <v>48.979072578080299</v>
      </c>
      <c r="R336" s="128"/>
    </row>
    <row r="337" spans="2:18" x14ac:dyDescent="0.2">
      <c r="B337" s="437"/>
      <c r="C337" s="47" t="s">
        <v>26</v>
      </c>
      <c r="D337" s="16">
        <v>0.19952672261396001</v>
      </c>
      <c r="E337" s="16">
        <v>1.1971603356837599</v>
      </c>
      <c r="F337" s="16">
        <v>4.3496825529843202</v>
      </c>
      <c r="G337" s="16">
        <v>10.734537676631</v>
      </c>
      <c r="H337" s="16">
        <v>24.062922747243501</v>
      </c>
      <c r="I337" s="16">
        <v>0.319242756182336</v>
      </c>
      <c r="J337" s="16">
        <v>1.03753895759259</v>
      </c>
      <c r="K337" s="16">
        <v>0.51876947879629498</v>
      </c>
      <c r="L337" s="16">
        <v>1.11734964663817</v>
      </c>
      <c r="M337" s="16">
        <v>3.5116703180056899</v>
      </c>
      <c r="N337" s="17">
        <v>47.048401192371699</v>
      </c>
      <c r="R337" s="128"/>
    </row>
    <row r="338" spans="2:18" ht="15" thickBot="1" x14ac:dyDescent="0.25">
      <c r="B338" s="438"/>
      <c r="C338" s="49" t="s">
        <v>0</v>
      </c>
      <c r="D338" s="18">
        <v>0.47285406490024801</v>
      </c>
      <c r="E338" s="18">
        <v>1.2335323432180401</v>
      </c>
      <c r="F338" s="19">
        <v>3.7622736468150202</v>
      </c>
      <c r="G338" s="19">
        <v>8.5319320405914407</v>
      </c>
      <c r="H338" s="19">
        <v>26.8704462097663</v>
      </c>
      <c r="I338" s="19">
        <v>0.349500830578444</v>
      </c>
      <c r="J338" s="19">
        <v>1.1101791088962401</v>
      </c>
      <c r="K338" s="19">
        <v>0.71956053354385596</v>
      </c>
      <c r="L338" s="19">
        <v>1.58303317379648</v>
      </c>
      <c r="M338" s="19">
        <v>3.3510961990756698</v>
      </c>
      <c r="N338" s="20">
        <v>47.984408151181697</v>
      </c>
      <c r="R338" s="128"/>
    </row>
    <row r="339" spans="2:18" x14ac:dyDescent="0.2">
      <c r="B339" s="436" t="s">
        <v>18</v>
      </c>
      <c r="C339" s="46" t="s">
        <v>25</v>
      </c>
      <c r="D339" s="24">
        <v>0.46586470785246398</v>
      </c>
      <c r="E339" s="25">
        <v>2.5055966719632501</v>
      </c>
      <c r="F339" s="25">
        <v>5.09932991027698</v>
      </c>
      <c r="G339" s="25">
        <v>13.988532173624</v>
      </c>
      <c r="H339" s="25">
        <v>59.819546675866498</v>
      </c>
      <c r="I339" s="25">
        <v>0.93172941570492895</v>
      </c>
      <c r="J339" s="25">
        <v>1.98936821191052</v>
      </c>
      <c r="K339" s="25">
        <v>2.1278685304612601</v>
      </c>
      <c r="L339" s="25">
        <v>8.3100191130439605</v>
      </c>
      <c r="M339" s="25">
        <v>7.8819272193416996</v>
      </c>
      <c r="N339" s="17">
        <v>103.11978263004499</v>
      </c>
      <c r="R339" s="128"/>
    </row>
    <row r="340" spans="2:18" x14ac:dyDescent="0.2">
      <c r="B340" s="437"/>
      <c r="C340" s="47" t="s">
        <v>26</v>
      </c>
      <c r="D340" s="16">
        <v>7.0578603390596101E-2</v>
      </c>
      <c r="E340" s="16">
        <v>3.34072056048822</v>
      </c>
      <c r="F340" s="16">
        <v>8.7046944181735206</v>
      </c>
      <c r="G340" s="16">
        <v>20.997134508702299</v>
      </c>
      <c r="H340" s="16">
        <v>54.933679639014002</v>
      </c>
      <c r="I340" s="16">
        <v>0.623444329950266</v>
      </c>
      <c r="J340" s="16">
        <v>2.2467522079339801</v>
      </c>
      <c r="K340" s="16">
        <v>1.5174399728978201</v>
      </c>
      <c r="L340" s="16">
        <v>5.5404203661617899</v>
      </c>
      <c r="M340" s="16">
        <v>10.422107100678</v>
      </c>
      <c r="N340" s="17">
        <v>108.396971707391</v>
      </c>
      <c r="R340" s="128"/>
    </row>
    <row r="341" spans="2:18" ht="15" thickBot="1" x14ac:dyDescent="0.25">
      <c r="B341" s="438"/>
      <c r="C341" s="49" t="s">
        <v>0</v>
      </c>
      <c r="D341" s="18">
        <v>0.26150341353176798</v>
      </c>
      <c r="E341" s="18">
        <v>2.9373522961824201</v>
      </c>
      <c r="F341" s="19">
        <v>6.9632885696249804</v>
      </c>
      <c r="G341" s="19">
        <v>17.611950827627901</v>
      </c>
      <c r="H341" s="19">
        <v>57.293573462390299</v>
      </c>
      <c r="I341" s="19">
        <v>0.77234729112871003</v>
      </c>
      <c r="J341" s="19">
        <v>2.1224346819206299</v>
      </c>
      <c r="K341" s="19">
        <v>1.8122794705224801</v>
      </c>
      <c r="L341" s="19">
        <v>6.8781479233588199</v>
      </c>
      <c r="M341" s="19">
        <v>9.1951897967449501</v>
      </c>
      <c r="N341" s="20">
        <v>105.84806773303301</v>
      </c>
      <c r="R341" s="128"/>
    </row>
    <row r="342" spans="2:18" x14ac:dyDescent="0.2">
      <c r="B342" s="436" t="s">
        <v>19</v>
      </c>
      <c r="C342" s="46" t="s">
        <v>25</v>
      </c>
      <c r="D342" s="24">
        <v>0.65629064527291803</v>
      </c>
      <c r="E342" s="25">
        <v>3.97751906226011</v>
      </c>
      <c r="F342" s="25">
        <v>6.88607987653781</v>
      </c>
      <c r="G342" s="25">
        <v>15.144403829555401</v>
      </c>
      <c r="H342" s="25">
        <v>39.2680569421629</v>
      </c>
      <c r="I342" s="25">
        <v>2.9582798025559498</v>
      </c>
      <c r="J342" s="25">
        <v>2.7295724564760002</v>
      </c>
      <c r="K342" s="25">
        <v>3.7090365255575501</v>
      </c>
      <c r="L342" s="25">
        <v>9.8990505661998398</v>
      </c>
      <c r="M342" s="25">
        <v>8.8201485205617907</v>
      </c>
      <c r="N342" s="17">
        <v>94.048438227140196</v>
      </c>
      <c r="R342" s="128"/>
    </row>
    <row r="343" spans="2:18" x14ac:dyDescent="0.2">
      <c r="B343" s="437"/>
      <c r="C343" s="47" t="s">
        <v>26</v>
      </c>
      <c r="D343" s="16">
        <v>0.16951039442320001</v>
      </c>
      <c r="E343" s="16">
        <v>3.6834150571960098</v>
      </c>
      <c r="F343" s="16">
        <v>10.8761534151534</v>
      </c>
      <c r="G343" s="16">
        <v>22.980111849372101</v>
      </c>
      <c r="H343" s="16">
        <v>23.511549842698901</v>
      </c>
      <c r="I343" s="16">
        <v>1.6630344101519301</v>
      </c>
      <c r="J343" s="16">
        <v>3.2344415800751101</v>
      </c>
      <c r="K343" s="16">
        <v>2.2952623677303499</v>
      </c>
      <c r="L343" s="16">
        <v>6.8720430171567397</v>
      </c>
      <c r="M343" s="16">
        <v>11.503800010720401</v>
      </c>
      <c r="N343" s="17">
        <v>86.789321944678207</v>
      </c>
      <c r="R343" s="128"/>
    </row>
    <row r="344" spans="2:18" ht="15" thickBot="1" x14ac:dyDescent="0.25">
      <c r="B344" s="438"/>
      <c r="C344" s="49" t="s">
        <v>0</v>
      </c>
      <c r="D344" s="18">
        <v>0.40295074392098701</v>
      </c>
      <c r="E344" s="18">
        <v>3.8244555813565899</v>
      </c>
      <c r="F344" s="19">
        <v>8.9626736473313091</v>
      </c>
      <c r="G344" s="19">
        <v>19.222419511781101</v>
      </c>
      <c r="H344" s="19">
        <v>31.067740788700998</v>
      </c>
      <c r="I344" s="19">
        <v>2.28418232352844</v>
      </c>
      <c r="J344" s="19">
        <v>2.99232653030082</v>
      </c>
      <c r="K344" s="19">
        <v>2.9732519388726102</v>
      </c>
      <c r="L344" s="19">
        <v>8.3236748344861908</v>
      </c>
      <c r="M344" s="19">
        <v>10.2168280337363</v>
      </c>
      <c r="N344" s="20">
        <v>90.270503934015295</v>
      </c>
      <c r="R344" s="128"/>
    </row>
    <row r="345" spans="2:18" x14ac:dyDescent="0.2">
      <c r="B345" s="436" t="s">
        <v>1</v>
      </c>
      <c r="C345" s="46" t="s">
        <v>25</v>
      </c>
      <c r="D345" s="24">
        <v>1.48552972041945</v>
      </c>
      <c r="E345" s="25">
        <v>3.5584216242439499</v>
      </c>
      <c r="F345" s="25">
        <v>3.6645920480664298</v>
      </c>
      <c r="G345" s="25">
        <v>11.4518501502076</v>
      </c>
      <c r="H345" s="25">
        <v>21.880097544933101</v>
      </c>
      <c r="I345" s="25">
        <v>3.2232141974173101</v>
      </c>
      <c r="J345" s="25">
        <v>2.2706771288486398</v>
      </c>
      <c r="K345" s="25">
        <v>1.7209883216386801</v>
      </c>
      <c r="L345" s="25">
        <v>5.8616348507156104</v>
      </c>
      <c r="M345" s="25">
        <v>9.0386135409844197</v>
      </c>
      <c r="N345" s="17">
        <v>64.155619127475205</v>
      </c>
      <c r="R345" s="128"/>
    </row>
    <row r="346" spans="2:18" x14ac:dyDescent="0.2">
      <c r="B346" s="437"/>
      <c r="C346" s="47" t="s">
        <v>26</v>
      </c>
      <c r="D346" s="16">
        <v>0.441845893524827</v>
      </c>
      <c r="E346" s="16">
        <v>5.2745845792081401</v>
      </c>
      <c r="F346" s="16">
        <v>4.8740879003179902</v>
      </c>
      <c r="G346" s="16">
        <v>19.9464673377237</v>
      </c>
      <c r="H346" s="16">
        <v>18.798928181100401</v>
      </c>
      <c r="I346" s="16">
        <v>2.7381056129038499</v>
      </c>
      <c r="J346" s="16">
        <v>2.7865432643330501</v>
      </c>
      <c r="K346" s="16">
        <v>1.12548624215148</v>
      </c>
      <c r="L346" s="16">
        <v>4.65789057808525</v>
      </c>
      <c r="M346" s="16">
        <v>11.695526908907199</v>
      </c>
      <c r="N346" s="17">
        <v>72.339466498255902</v>
      </c>
      <c r="R346" s="128"/>
    </row>
    <row r="347" spans="2:18" ht="15" thickBot="1" x14ac:dyDescent="0.25">
      <c r="B347" s="438"/>
      <c r="C347" s="49" t="s">
        <v>0</v>
      </c>
      <c r="D347" s="18">
        <v>0.94190737063029395</v>
      </c>
      <c r="E347" s="18">
        <v>4.4523173751962499</v>
      </c>
      <c r="F347" s="19">
        <v>4.2945807096878204</v>
      </c>
      <c r="G347" s="19">
        <v>15.876431270504201</v>
      </c>
      <c r="H347" s="19">
        <v>20.27521253426</v>
      </c>
      <c r="I347" s="19">
        <v>2.9705362677412701</v>
      </c>
      <c r="J347" s="19">
        <v>2.5393757074048402</v>
      </c>
      <c r="K347" s="19">
        <v>1.4108098639362301</v>
      </c>
      <c r="L347" s="19">
        <v>5.2346420075098203</v>
      </c>
      <c r="M347" s="19">
        <v>10.422516837209599</v>
      </c>
      <c r="N347" s="20">
        <v>68.418329944080398</v>
      </c>
      <c r="R347" s="128"/>
    </row>
    <row r="348" spans="2:18" x14ac:dyDescent="0.2">
      <c r="R348" s="128"/>
    </row>
    <row r="349" spans="2:18" x14ac:dyDescent="0.2">
      <c r="R349" s="128"/>
    </row>
    <row r="350" spans="2:18" x14ac:dyDescent="0.2">
      <c r="R350" s="128"/>
    </row>
  </sheetData>
  <sortState ref="B535:C555">
    <sortCondition descending="1" ref="C535:C555"/>
  </sortState>
  <mergeCells count="96">
    <mergeCell ref="B342:B344"/>
    <mergeCell ref="B345:B347"/>
    <mergeCell ref="B291:B293"/>
    <mergeCell ref="B294:B296"/>
    <mergeCell ref="B297:B299"/>
    <mergeCell ref="B300:B302"/>
    <mergeCell ref="B303:B305"/>
    <mergeCell ref="B306:B308"/>
    <mergeCell ref="B309:B311"/>
    <mergeCell ref="B312:B314"/>
    <mergeCell ref="B315:B317"/>
    <mergeCell ref="B318:B320"/>
    <mergeCell ref="B321:B323"/>
    <mergeCell ref="B324:B326"/>
    <mergeCell ref="B327:B329"/>
    <mergeCell ref="B330:B332"/>
    <mergeCell ref="B333:B335"/>
    <mergeCell ref="B336:B338"/>
    <mergeCell ref="B339:B341"/>
    <mergeCell ref="A288:K288"/>
    <mergeCell ref="B213:B215"/>
    <mergeCell ref="B216:B218"/>
    <mergeCell ref="B219:B221"/>
    <mergeCell ref="B222:B224"/>
    <mergeCell ref="B225:B227"/>
    <mergeCell ref="B228:B230"/>
    <mergeCell ref="B231:B233"/>
    <mergeCell ref="B236:L236"/>
    <mergeCell ref="A262:K262"/>
    <mergeCell ref="B186:B188"/>
    <mergeCell ref="B189:B191"/>
    <mergeCell ref="B192:B194"/>
    <mergeCell ref="B195:B197"/>
    <mergeCell ref="B198:B200"/>
    <mergeCell ref="B201:B203"/>
    <mergeCell ref="B204:B206"/>
    <mergeCell ref="B207:B209"/>
    <mergeCell ref="B210:B212"/>
    <mergeCell ref="A1:K1"/>
    <mergeCell ref="A28:K28"/>
    <mergeCell ref="A57:K57"/>
    <mergeCell ref="A119:K119"/>
    <mergeCell ref="A145:K145"/>
    <mergeCell ref="A174:K174"/>
    <mergeCell ref="B177:B179"/>
    <mergeCell ref="B180:B182"/>
    <mergeCell ref="B183:B185"/>
    <mergeCell ref="B30:B32"/>
    <mergeCell ref="C30:J30"/>
    <mergeCell ref="K30:R30"/>
    <mergeCell ref="S30:Z30"/>
    <mergeCell ref="C31:I31"/>
    <mergeCell ref="J31:J32"/>
    <mergeCell ref="K31:Q31"/>
    <mergeCell ref="R31:R32"/>
    <mergeCell ref="S31:Y31"/>
    <mergeCell ref="Z31:Z32"/>
    <mergeCell ref="B111:B113"/>
    <mergeCell ref="B93:B95"/>
    <mergeCell ref="B60:B62"/>
    <mergeCell ref="B63:B65"/>
    <mergeCell ref="B66:B68"/>
    <mergeCell ref="B69:B71"/>
    <mergeCell ref="B72:B74"/>
    <mergeCell ref="B75:B77"/>
    <mergeCell ref="B78:B80"/>
    <mergeCell ref="B81:B83"/>
    <mergeCell ref="B84:B86"/>
    <mergeCell ref="B87:B89"/>
    <mergeCell ref="B90:B92"/>
    <mergeCell ref="B96:B98"/>
    <mergeCell ref="B99:B101"/>
    <mergeCell ref="B102:B104"/>
    <mergeCell ref="B105:B107"/>
    <mergeCell ref="B108:B110"/>
    <mergeCell ref="B114:B116"/>
    <mergeCell ref="S265:Y265"/>
    <mergeCell ref="Z265:Z266"/>
    <mergeCell ref="B147:B149"/>
    <mergeCell ref="B264:B266"/>
    <mergeCell ref="C264:J264"/>
    <mergeCell ref="C265:I265"/>
    <mergeCell ref="J265:J266"/>
    <mergeCell ref="K264:R264"/>
    <mergeCell ref="K265:Q265"/>
    <mergeCell ref="R265:R266"/>
    <mergeCell ref="S264:Z264"/>
    <mergeCell ref="C147:J147"/>
    <mergeCell ref="C148:I148"/>
    <mergeCell ref="J148:J149"/>
    <mergeCell ref="R148:R149"/>
    <mergeCell ref="S147:Y147"/>
    <mergeCell ref="S148:Y148"/>
    <mergeCell ref="Z147:Z149"/>
    <mergeCell ref="K147:R147"/>
    <mergeCell ref="K148:Q14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0"/>
  <sheetViews>
    <sheetView zoomScale="75" zoomScaleNormal="75" workbookViewId="0">
      <selection activeCell="A27" sqref="A27:K27"/>
    </sheetView>
  </sheetViews>
  <sheetFormatPr defaultRowHeight="14.25" x14ac:dyDescent="0.2"/>
  <cols>
    <col min="1" max="1" width="23.25" customWidth="1"/>
    <col min="2" max="2" width="15.375" customWidth="1"/>
    <col min="3" max="3" width="14.75" bestFit="1" customWidth="1"/>
    <col min="4" max="4" width="14.125" customWidth="1"/>
    <col min="5" max="5" width="12.25" customWidth="1"/>
    <col min="6" max="6" width="9.875" bestFit="1" customWidth="1"/>
    <col min="7" max="7" width="9.375" bestFit="1" customWidth="1"/>
    <col min="8" max="8" width="11.25" bestFit="1" customWidth="1"/>
    <col min="9" max="9" width="13.125" bestFit="1" customWidth="1"/>
    <col min="10" max="10" width="9.875" bestFit="1" customWidth="1"/>
    <col min="11" max="11" width="9.375" bestFit="1" customWidth="1"/>
    <col min="12" max="12" width="9.875" bestFit="1" customWidth="1"/>
    <col min="13" max="13" width="9.375" bestFit="1" customWidth="1"/>
    <col min="14" max="14" width="11.25" bestFit="1" customWidth="1"/>
    <col min="15" max="15" width="9.125" bestFit="1" customWidth="1"/>
    <col min="16" max="16" width="11.375" bestFit="1" customWidth="1"/>
    <col min="17" max="17" width="9.125" bestFit="1" customWidth="1"/>
    <col min="18" max="18" width="9.875" bestFit="1" customWidth="1"/>
    <col min="19" max="19" width="9.125" bestFit="1" customWidth="1"/>
    <col min="20" max="20" width="12.125" bestFit="1" customWidth="1"/>
    <col min="21" max="21" width="9.125" bestFit="1" customWidth="1"/>
  </cols>
  <sheetData>
    <row r="1" spans="1:11" ht="35.25" customHeight="1" x14ac:dyDescent="0.2">
      <c r="A1" s="396" t="s">
        <v>139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 ht="15" thickBot="1" x14ac:dyDescent="0.25"/>
    <row r="3" spans="1:11" x14ac:dyDescent="0.2">
      <c r="A3" s="236" t="s">
        <v>79</v>
      </c>
      <c r="B3" s="238" t="s">
        <v>25</v>
      </c>
      <c r="C3" s="238" t="s">
        <v>26</v>
      </c>
      <c r="D3" s="239" t="s">
        <v>21</v>
      </c>
    </row>
    <row r="4" spans="1:11" x14ac:dyDescent="0.2">
      <c r="A4" s="9" t="s">
        <v>3</v>
      </c>
      <c r="B4" s="130">
        <v>150.98723715115003</v>
      </c>
      <c r="C4" s="67">
        <v>176.16341457792851</v>
      </c>
      <c r="D4" s="135">
        <v>164.12921358829252</v>
      </c>
    </row>
    <row r="5" spans="1:11" x14ac:dyDescent="0.2">
      <c r="A5" s="9" t="s">
        <v>4</v>
      </c>
      <c r="B5" s="61"/>
      <c r="C5" s="61"/>
      <c r="D5" s="188"/>
    </row>
    <row r="6" spans="1:11" x14ac:dyDescent="0.2">
      <c r="A6" s="9" t="s">
        <v>5</v>
      </c>
      <c r="B6" s="130">
        <v>161.15704952073011</v>
      </c>
      <c r="C6" s="67">
        <v>183.14409489600177</v>
      </c>
      <c r="D6" s="135">
        <v>172.53558741979538</v>
      </c>
    </row>
    <row r="7" spans="1:11" x14ac:dyDescent="0.2">
      <c r="A7" s="9" t="s">
        <v>23</v>
      </c>
      <c r="B7" s="130"/>
      <c r="C7" s="130"/>
      <c r="D7" s="135"/>
    </row>
    <row r="8" spans="1:11" x14ac:dyDescent="0.2">
      <c r="A8" s="9" t="s">
        <v>24</v>
      </c>
      <c r="B8" s="130">
        <v>162.11435507089561</v>
      </c>
      <c r="C8" s="67">
        <v>191.41992471460509</v>
      </c>
      <c r="D8" s="135">
        <v>177.2697639658999</v>
      </c>
    </row>
    <row r="9" spans="1:11" x14ac:dyDescent="0.2">
      <c r="A9" s="9" t="s">
        <v>6</v>
      </c>
      <c r="B9" s="130">
        <v>124.98362466673983</v>
      </c>
      <c r="C9" s="67">
        <v>158.40408869837606</v>
      </c>
      <c r="D9" s="135">
        <v>142.28836014969815</v>
      </c>
    </row>
    <row r="10" spans="1:11" x14ac:dyDescent="0.2">
      <c r="A10" s="9" t="s">
        <v>22</v>
      </c>
      <c r="B10" s="130">
        <v>99.081744945187339</v>
      </c>
      <c r="C10" s="67">
        <v>127.42274260532423</v>
      </c>
      <c r="D10" s="135">
        <v>113.86143836989477</v>
      </c>
    </row>
    <row r="11" spans="1:11" x14ac:dyDescent="0.2">
      <c r="A11" s="9" t="s">
        <v>7</v>
      </c>
      <c r="B11" s="130">
        <v>163.22616874473056</v>
      </c>
      <c r="C11" s="67">
        <v>187.766824175566</v>
      </c>
      <c r="D11" s="135">
        <v>176.25512343948802</v>
      </c>
    </row>
    <row r="12" spans="1:11" x14ac:dyDescent="0.2">
      <c r="A12" s="9" t="s">
        <v>8</v>
      </c>
      <c r="B12" s="130">
        <v>184.16010517041244</v>
      </c>
      <c r="C12" s="67">
        <v>226.69750023463666</v>
      </c>
      <c r="D12" s="135">
        <v>206.35211984380578</v>
      </c>
    </row>
    <row r="13" spans="1:11" x14ac:dyDescent="0.2">
      <c r="A13" s="9" t="s">
        <v>9</v>
      </c>
      <c r="B13" s="130">
        <v>73.780013951033467</v>
      </c>
      <c r="C13" s="67">
        <v>143.9695963042214</v>
      </c>
      <c r="D13" s="135">
        <v>110.66011858666445</v>
      </c>
    </row>
    <row r="14" spans="1:11" x14ac:dyDescent="0.2">
      <c r="A14" s="9" t="s">
        <v>10</v>
      </c>
      <c r="B14" s="130">
        <v>157.7977649976375</v>
      </c>
      <c r="C14" s="67">
        <v>207.75007720951018</v>
      </c>
      <c r="D14" s="135">
        <v>184.1151414133397</v>
      </c>
    </row>
    <row r="15" spans="1:11" x14ac:dyDescent="0.2">
      <c r="A15" s="9" t="s">
        <v>11</v>
      </c>
      <c r="B15" s="130">
        <v>160.43732315905064</v>
      </c>
      <c r="C15" s="67">
        <v>176.5430992305624</v>
      </c>
      <c r="D15" s="135">
        <v>168.84106523809012</v>
      </c>
    </row>
    <row r="16" spans="1:11" x14ac:dyDescent="0.2">
      <c r="A16" s="9" t="s">
        <v>12</v>
      </c>
      <c r="B16" s="130">
        <v>123.07132680590499</v>
      </c>
      <c r="C16" s="67">
        <v>139.06622972984496</v>
      </c>
      <c r="D16" s="135">
        <v>131.45477333691994</v>
      </c>
    </row>
    <row r="17" spans="1:18" x14ac:dyDescent="0.2">
      <c r="A17" s="9" t="s">
        <v>13</v>
      </c>
      <c r="B17" s="130">
        <v>143.10338138547573</v>
      </c>
      <c r="C17" s="67">
        <v>140.62936308209405</v>
      </c>
      <c r="D17" s="135">
        <v>141.81970098309364</v>
      </c>
    </row>
    <row r="18" spans="1:18" x14ac:dyDescent="0.2">
      <c r="A18" s="9" t="s">
        <v>14</v>
      </c>
      <c r="B18" s="130">
        <v>173.1016034512084</v>
      </c>
      <c r="C18" s="67">
        <v>161.73718794876629</v>
      </c>
      <c r="D18" s="135">
        <v>167.23797263718828</v>
      </c>
    </row>
    <row r="19" spans="1:18" x14ac:dyDescent="0.2">
      <c r="A19" s="9" t="s">
        <v>15</v>
      </c>
      <c r="B19" s="130">
        <v>161.20260434933186</v>
      </c>
      <c r="C19" s="67">
        <v>145.56773761756804</v>
      </c>
      <c r="D19" s="135">
        <v>153.06256642555152</v>
      </c>
    </row>
    <row r="20" spans="1:18" x14ac:dyDescent="0.2">
      <c r="A20" s="9" t="s">
        <v>16</v>
      </c>
      <c r="B20" s="130">
        <v>164.1176688069211</v>
      </c>
      <c r="C20" s="67">
        <v>155.89086732154135</v>
      </c>
      <c r="D20" s="135">
        <v>159.8330861870316</v>
      </c>
    </row>
    <row r="21" spans="1:18" x14ac:dyDescent="0.2">
      <c r="A21" s="9" t="s">
        <v>17</v>
      </c>
      <c r="B21" s="130">
        <v>134.00335008375208</v>
      </c>
      <c r="C21" s="67">
        <v>137.35419584744986</v>
      </c>
      <c r="D21" s="135">
        <v>135.72967549875824</v>
      </c>
    </row>
    <row r="22" spans="1:18" x14ac:dyDescent="0.2">
      <c r="A22" s="9" t="s">
        <v>18</v>
      </c>
      <c r="B22" s="130">
        <v>213.17717212567771</v>
      </c>
      <c r="C22" s="67">
        <v>230.41561386916609</v>
      </c>
      <c r="D22" s="135">
        <v>222.08937578527045</v>
      </c>
    </row>
    <row r="23" spans="1:18" x14ac:dyDescent="0.2">
      <c r="A23" s="9" t="s">
        <v>19</v>
      </c>
      <c r="B23" s="130">
        <v>204.86211930170674</v>
      </c>
      <c r="C23" s="67">
        <v>188.20693279187742</v>
      </c>
      <c r="D23" s="135">
        <v>196.19409445880737</v>
      </c>
    </row>
    <row r="24" spans="1:18" ht="15" thickBot="1" x14ac:dyDescent="0.25">
      <c r="A24" s="131" t="s">
        <v>20</v>
      </c>
      <c r="B24" s="132"/>
      <c r="C24" s="132"/>
      <c r="D24" s="64"/>
    </row>
    <row r="27" spans="1:18" ht="29.25" customHeight="1" x14ac:dyDescent="0.2">
      <c r="A27" s="396" t="s">
        <v>140</v>
      </c>
      <c r="B27" s="397"/>
      <c r="C27" s="397"/>
      <c r="D27" s="397"/>
      <c r="E27" s="397"/>
      <c r="F27" s="397"/>
      <c r="G27" s="397"/>
      <c r="H27" s="397"/>
      <c r="I27" s="397"/>
      <c r="J27" s="397"/>
      <c r="K27" s="397"/>
    </row>
    <row r="28" spans="1:18" ht="15" thickBot="1" x14ac:dyDescent="0.25"/>
    <row r="29" spans="1:18" ht="14.25" customHeight="1" x14ac:dyDescent="0.2">
      <c r="A29" s="450" t="s">
        <v>72</v>
      </c>
      <c r="B29" s="453" t="s">
        <v>47</v>
      </c>
      <c r="C29" s="454"/>
      <c r="D29" s="454"/>
      <c r="E29" s="454"/>
      <c r="F29" s="454"/>
      <c r="G29" s="454"/>
      <c r="H29" s="454"/>
      <c r="I29" s="454"/>
      <c r="J29" s="454"/>
      <c r="K29" s="454"/>
      <c r="L29" s="454"/>
      <c r="M29" s="454"/>
      <c r="N29" s="454"/>
      <c r="O29" s="454"/>
      <c r="P29" s="454"/>
      <c r="Q29" s="454"/>
      <c r="R29" s="447" t="s">
        <v>21</v>
      </c>
    </row>
    <row r="30" spans="1:18" ht="14.25" customHeight="1" x14ac:dyDescent="0.2">
      <c r="A30" s="451"/>
      <c r="B30" s="449" t="s">
        <v>25</v>
      </c>
      <c r="C30" s="405"/>
      <c r="D30" s="405"/>
      <c r="E30" s="405"/>
      <c r="F30" s="405"/>
      <c r="G30" s="405"/>
      <c r="H30" s="405"/>
      <c r="I30" s="405" t="s">
        <v>48</v>
      </c>
      <c r="J30" s="405" t="s">
        <v>26</v>
      </c>
      <c r="K30" s="405"/>
      <c r="L30" s="405"/>
      <c r="M30" s="405"/>
      <c r="N30" s="405"/>
      <c r="O30" s="405"/>
      <c r="P30" s="405"/>
      <c r="Q30" s="405" t="s">
        <v>49</v>
      </c>
      <c r="R30" s="448"/>
    </row>
    <row r="31" spans="1:18" ht="15" customHeight="1" x14ac:dyDescent="0.2">
      <c r="A31" s="451"/>
      <c r="B31" s="449" t="s">
        <v>50</v>
      </c>
      <c r="C31" s="405"/>
      <c r="D31" s="405"/>
      <c r="E31" s="405"/>
      <c r="F31" s="405"/>
      <c r="G31" s="405"/>
      <c r="H31" s="405"/>
      <c r="I31" s="405"/>
      <c r="J31" s="405" t="s">
        <v>50</v>
      </c>
      <c r="K31" s="405"/>
      <c r="L31" s="405"/>
      <c r="M31" s="405"/>
      <c r="N31" s="405"/>
      <c r="O31" s="405"/>
      <c r="P31" s="405"/>
      <c r="Q31" s="405"/>
      <c r="R31" s="448"/>
    </row>
    <row r="32" spans="1:18" x14ac:dyDescent="0.2">
      <c r="A32" s="452"/>
      <c r="B32" s="102" t="s">
        <v>29</v>
      </c>
      <c r="C32" s="89" t="s">
        <v>30</v>
      </c>
      <c r="D32" s="89" t="s">
        <v>31</v>
      </c>
      <c r="E32" s="89" t="s">
        <v>32</v>
      </c>
      <c r="F32" s="89" t="s">
        <v>33</v>
      </c>
      <c r="G32" s="176" t="s">
        <v>77</v>
      </c>
      <c r="H32" s="176" t="s">
        <v>78</v>
      </c>
      <c r="I32" s="405"/>
      <c r="J32" s="89" t="s">
        <v>29</v>
      </c>
      <c r="K32" s="89" t="s">
        <v>30</v>
      </c>
      <c r="L32" s="89" t="s">
        <v>31</v>
      </c>
      <c r="M32" s="89" t="s">
        <v>32</v>
      </c>
      <c r="N32" s="89" t="s">
        <v>33</v>
      </c>
      <c r="O32" s="176" t="s">
        <v>77</v>
      </c>
      <c r="P32" s="176" t="s">
        <v>78</v>
      </c>
      <c r="Q32" s="405"/>
      <c r="R32" s="448"/>
    </row>
    <row r="33" spans="1:18" x14ac:dyDescent="0.2">
      <c r="A33" s="197" t="s">
        <v>37</v>
      </c>
      <c r="B33" s="103">
        <v>3.0398695886762561</v>
      </c>
      <c r="C33" s="52">
        <v>3.8918895267583236</v>
      </c>
      <c r="D33" s="52">
        <v>4.3620347723417003</v>
      </c>
      <c r="E33" s="52">
        <v>4.4556053645235547</v>
      </c>
      <c r="F33" s="52">
        <v>2.8223104179209142</v>
      </c>
      <c r="G33" s="52">
        <v>1.4834541071464669</v>
      </c>
      <c r="H33" s="52">
        <v>0.73950100158322185</v>
      </c>
      <c r="I33" s="52">
        <v>3.2080255855366722</v>
      </c>
      <c r="J33" s="52">
        <v>0.68586304920118846</v>
      </c>
      <c r="K33" s="52">
        <v>0.80107191608508554</v>
      </c>
      <c r="L33" s="52">
        <v>1.1909439043447918</v>
      </c>
      <c r="M33" s="52">
        <v>1.4911887563957538</v>
      </c>
      <c r="N33" s="52">
        <v>1.1847501392334565</v>
      </c>
      <c r="O33" s="52">
        <v>0.67120326783411677</v>
      </c>
      <c r="P33" s="52">
        <v>0.38917544004360721</v>
      </c>
      <c r="Q33" s="52">
        <v>0.96344814872093265</v>
      </c>
      <c r="R33" s="104">
        <v>2.0394699768618776</v>
      </c>
    </row>
    <row r="34" spans="1:18" x14ac:dyDescent="0.2">
      <c r="A34" s="197" t="s">
        <v>38</v>
      </c>
      <c r="B34" s="103">
        <v>5.9695324248929502</v>
      </c>
      <c r="C34" s="52">
        <v>4.9656134864335124</v>
      </c>
      <c r="D34" s="52">
        <v>5.7381266317659776</v>
      </c>
      <c r="E34" s="52">
        <v>7.7788585848212941</v>
      </c>
      <c r="F34" s="52">
        <v>7.669439325327235</v>
      </c>
      <c r="G34" s="52">
        <v>3.4885624058169658</v>
      </c>
      <c r="H34" s="52">
        <v>2.4330732435510147</v>
      </c>
      <c r="I34" s="52">
        <v>5.7017851179129408</v>
      </c>
      <c r="J34" s="52">
        <v>14.884687450749198</v>
      </c>
      <c r="K34" s="52">
        <v>10.326226305155192</v>
      </c>
      <c r="L34" s="52">
        <v>11.116208878376943</v>
      </c>
      <c r="M34" s="52">
        <v>11.701831987947422</v>
      </c>
      <c r="N34" s="52">
        <v>10.265303022631766</v>
      </c>
      <c r="O34" s="52">
        <v>5.6531516609821724</v>
      </c>
      <c r="P34" s="52">
        <v>2.9959165950526745</v>
      </c>
      <c r="Q34" s="52">
        <v>9.3158578564290266</v>
      </c>
      <c r="R34" s="104">
        <v>7.5833174275056692</v>
      </c>
    </row>
    <row r="35" spans="1:18" ht="25.5" x14ac:dyDescent="0.2">
      <c r="A35" s="197" t="s">
        <v>39</v>
      </c>
      <c r="B35" s="103">
        <v>1.0561480444041373</v>
      </c>
      <c r="C35" s="52">
        <v>1.5630887670338534</v>
      </c>
      <c r="D35" s="52">
        <v>2.4500609868916223</v>
      </c>
      <c r="E35" s="52">
        <v>3.3084925778217973</v>
      </c>
      <c r="F35" s="52">
        <v>4.5389455859092092</v>
      </c>
      <c r="G35" s="52">
        <v>7.0912366660298138</v>
      </c>
      <c r="H35" s="52">
        <v>25.687122873647247</v>
      </c>
      <c r="I35" s="52">
        <v>5.7647359855013871</v>
      </c>
      <c r="J35" s="52">
        <v>0.64694883364367417</v>
      </c>
      <c r="K35" s="52">
        <v>0.93263482201146819</v>
      </c>
      <c r="L35" s="52">
        <v>1.6238146592450207</v>
      </c>
      <c r="M35" s="52">
        <v>2.4736913895643453</v>
      </c>
      <c r="N35" s="52">
        <v>3.6732317351020201</v>
      </c>
      <c r="O35" s="52">
        <v>7.7911655184365358</v>
      </c>
      <c r="P35" s="52">
        <v>31.47425775799211</v>
      </c>
      <c r="Q35" s="52">
        <v>7.3499386886300009</v>
      </c>
      <c r="R35" s="104">
        <v>6.5900127076336741</v>
      </c>
    </row>
    <row r="36" spans="1:18" x14ac:dyDescent="0.2">
      <c r="A36" s="197" t="s">
        <v>40</v>
      </c>
      <c r="B36" s="103">
        <v>10.166572914394608</v>
      </c>
      <c r="C36" s="52">
        <v>14.102342301471175</v>
      </c>
      <c r="D36" s="52">
        <v>21.166233440311245</v>
      </c>
      <c r="E36" s="52">
        <v>33.032209197946756</v>
      </c>
      <c r="F36" s="52">
        <v>42.994276711316303</v>
      </c>
      <c r="G36" s="52">
        <v>30.171174302271218</v>
      </c>
      <c r="H36" s="52">
        <v>23.483946314526253</v>
      </c>
      <c r="I36" s="52">
        <v>26.193732570478538</v>
      </c>
      <c r="J36" s="52">
        <v>15.711614531346374</v>
      </c>
      <c r="K36" s="52">
        <v>24.16372038847895</v>
      </c>
      <c r="L36" s="52">
        <v>39.393436009397476</v>
      </c>
      <c r="M36" s="52">
        <v>59.333723736258555</v>
      </c>
      <c r="N36" s="52">
        <v>74.175991089058783</v>
      </c>
      <c r="O36" s="52">
        <v>60.237600170578212</v>
      </c>
      <c r="P36" s="52">
        <v>37.921352783620172</v>
      </c>
      <c r="Q36" s="52">
        <v>46.965729357526705</v>
      </c>
      <c r="R36" s="104">
        <v>37.007898725206999</v>
      </c>
    </row>
    <row r="37" spans="1:18" x14ac:dyDescent="0.2">
      <c r="A37" s="197" t="s">
        <v>41</v>
      </c>
      <c r="B37" s="103">
        <v>25.168467092952508</v>
      </c>
      <c r="C37" s="52">
        <v>23.961603861491337</v>
      </c>
      <c r="D37" s="52">
        <v>27.157966744887787</v>
      </c>
      <c r="E37" s="52">
        <v>30.885590049302657</v>
      </c>
      <c r="F37" s="52">
        <v>31.910490587297385</v>
      </c>
      <c r="G37" s="52">
        <v>23.852637907436375</v>
      </c>
      <c r="H37" s="52">
        <v>24.920800592213858</v>
      </c>
      <c r="I37" s="52">
        <v>27.316150654016312</v>
      </c>
      <c r="J37" s="52">
        <v>18.89285165317316</v>
      </c>
      <c r="K37" s="52">
        <v>19.436226635524264</v>
      </c>
      <c r="L37" s="52">
        <v>25.095517216830014</v>
      </c>
      <c r="M37" s="52">
        <v>29.421748998267802</v>
      </c>
      <c r="N37" s="52">
        <v>29.909877980861726</v>
      </c>
      <c r="O37" s="52">
        <v>23.147833387675725</v>
      </c>
      <c r="P37" s="52">
        <v>22.851206970107654</v>
      </c>
      <c r="Q37" s="52">
        <v>24.796192640832214</v>
      </c>
      <c r="R37" s="104">
        <v>26.004228409039648</v>
      </c>
    </row>
    <row r="38" spans="1:18" ht="25.5" x14ac:dyDescent="0.2">
      <c r="A38" s="197" t="s">
        <v>42</v>
      </c>
      <c r="B38" s="103">
        <v>10.409946159409476</v>
      </c>
      <c r="C38" s="52">
        <v>11.186303772916308</v>
      </c>
      <c r="D38" s="52">
        <v>14.179920923234143</v>
      </c>
      <c r="E38" s="52">
        <v>14.986269439502557</v>
      </c>
      <c r="F38" s="52">
        <v>10.92158437586254</v>
      </c>
      <c r="G38" s="52">
        <v>5.24588496351355</v>
      </c>
      <c r="H38" s="52">
        <v>2.2798087872643369</v>
      </c>
      <c r="I38" s="52">
        <v>10.670377778031042</v>
      </c>
      <c r="J38" s="52">
        <v>9.4318329957525133</v>
      </c>
      <c r="K38" s="52">
        <v>9.5368488695968932</v>
      </c>
      <c r="L38" s="52">
        <v>11.828138444811836</v>
      </c>
      <c r="M38" s="52">
        <v>13.935538391957015</v>
      </c>
      <c r="N38" s="52">
        <v>11.105766796617894</v>
      </c>
      <c r="O38" s="52">
        <v>6.0957986436486387</v>
      </c>
      <c r="P38" s="52">
        <v>2.5333118266989523</v>
      </c>
      <c r="Q38" s="52">
        <v>9.4363362328715166</v>
      </c>
      <c r="R38" s="104">
        <v>10.027920028397943</v>
      </c>
    </row>
    <row r="39" spans="1:18" ht="25.5" x14ac:dyDescent="0.2">
      <c r="A39" s="197" t="s">
        <v>43</v>
      </c>
      <c r="B39" s="103">
        <v>3.0720132248102949</v>
      </c>
      <c r="C39" s="52">
        <v>6.1746324222608022</v>
      </c>
      <c r="D39" s="52">
        <v>10.056055895792799</v>
      </c>
      <c r="E39" s="52">
        <v>13.322534166142839</v>
      </c>
      <c r="F39" s="52">
        <v>15.079355853604271</v>
      </c>
      <c r="G39" s="52">
        <v>11.848070824989584</v>
      </c>
      <c r="H39" s="52">
        <v>5.8776918985941053</v>
      </c>
      <c r="I39" s="52">
        <v>10.054858183832907</v>
      </c>
      <c r="J39" s="52">
        <v>2.7239950890259967</v>
      </c>
      <c r="K39" s="52">
        <v>6.0518936726136019</v>
      </c>
      <c r="L39" s="52">
        <v>11.083249176227177</v>
      </c>
      <c r="M39" s="52">
        <v>17.71991701032038</v>
      </c>
      <c r="N39" s="52">
        <v>21.396384993164901</v>
      </c>
      <c r="O39" s="52">
        <v>16.609387761360622</v>
      </c>
      <c r="P39" s="52">
        <v>7.2743987912553507</v>
      </c>
      <c r="Q39" s="52">
        <v>12.683569454533773</v>
      </c>
      <c r="R39" s="104">
        <v>11.423398760148213</v>
      </c>
    </row>
    <row r="40" spans="1:18" x14ac:dyDescent="0.2">
      <c r="A40" s="197" t="s">
        <v>44</v>
      </c>
      <c r="B40" s="103">
        <v>8.5869427958075519</v>
      </c>
      <c r="C40" s="52">
        <v>6.3674997286903938</v>
      </c>
      <c r="D40" s="52">
        <v>6.2784191086232664</v>
      </c>
      <c r="E40" s="52">
        <v>5.5689795398517319</v>
      </c>
      <c r="F40" s="52">
        <v>3.9739428298311723</v>
      </c>
      <c r="G40" s="52">
        <v>1.7377605255144326</v>
      </c>
      <c r="H40" s="52">
        <v>0.51343592856037168</v>
      </c>
      <c r="I40" s="52">
        <v>4.8167699794636167</v>
      </c>
      <c r="J40" s="52">
        <v>5.2631476541538014</v>
      </c>
      <c r="K40" s="52">
        <v>3.7510046289677543</v>
      </c>
      <c r="L40" s="52">
        <v>3.9881239601213969</v>
      </c>
      <c r="M40" s="52">
        <v>4.3792131979435132</v>
      </c>
      <c r="N40" s="52">
        <v>2.9365601741683967</v>
      </c>
      <c r="O40" s="52">
        <v>1.4899555298903886</v>
      </c>
      <c r="P40" s="52">
        <v>0.39162308432061105</v>
      </c>
      <c r="Q40" s="52">
        <v>3.0877319748626033</v>
      </c>
      <c r="R40" s="104">
        <v>3.9166107669773993</v>
      </c>
    </row>
    <row r="41" spans="1:18" ht="25.5" x14ac:dyDescent="0.2">
      <c r="A41" s="197" t="s">
        <v>45</v>
      </c>
      <c r="B41" s="103">
        <v>16.733058581776856</v>
      </c>
      <c r="C41" s="52">
        <v>29.865646331447937</v>
      </c>
      <c r="D41" s="52">
        <v>44.762680388772409</v>
      </c>
      <c r="E41" s="52">
        <v>51.887875629356898</v>
      </c>
      <c r="F41" s="52">
        <v>41.996735960154602</v>
      </c>
      <c r="G41" s="52">
        <v>23.141884071484881</v>
      </c>
      <c r="H41" s="52">
        <v>10.138443783363755</v>
      </c>
      <c r="I41" s="52">
        <v>34.644783683332612</v>
      </c>
      <c r="J41" s="52">
        <v>6.0462962422487747</v>
      </c>
      <c r="K41" s="52">
        <v>12.966255284077935</v>
      </c>
      <c r="L41" s="52">
        <v>24.326457500002196</v>
      </c>
      <c r="M41" s="52">
        <v>36.11261244168314</v>
      </c>
      <c r="N41" s="52">
        <v>38.572730494658501</v>
      </c>
      <c r="O41" s="52">
        <v>29.382501672945214</v>
      </c>
      <c r="P41" s="52">
        <v>14.964897109601349</v>
      </c>
      <c r="Q41" s="52">
        <v>24.952662985079851</v>
      </c>
      <c r="R41" s="104">
        <v>29.598942173866316</v>
      </c>
    </row>
    <row r="42" spans="1:18" ht="25.5" x14ac:dyDescent="0.2">
      <c r="A42" s="197" t="s">
        <v>46</v>
      </c>
      <c r="B42" s="103">
        <v>17.858085846468217</v>
      </c>
      <c r="C42" s="52">
        <v>20.121529431982754</v>
      </c>
      <c r="D42" s="52">
        <v>21.09345935159169</v>
      </c>
      <c r="E42" s="52">
        <v>23.266989868505874</v>
      </c>
      <c r="F42" s="52">
        <v>21.099744072675033</v>
      </c>
      <c r="G42" s="52">
        <v>14.039018429390518</v>
      </c>
      <c r="H42" s="52">
        <v>10.479457198601615</v>
      </c>
      <c r="I42" s="52">
        <v>19.059712354033703</v>
      </c>
      <c r="J42" s="52">
        <v>22.905880132541817</v>
      </c>
      <c r="K42" s="52">
        <v>25.596294253010672</v>
      </c>
      <c r="L42" s="52">
        <v>29.518709245328292</v>
      </c>
      <c r="M42" s="52">
        <v>31.435981953949547</v>
      </c>
      <c r="N42" s="52">
        <v>29.299782289504329</v>
      </c>
      <c r="O42" s="52">
        <v>20.639500485899092</v>
      </c>
      <c r="P42" s="52">
        <v>11.932265850393618</v>
      </c>
      <c r="Q42" s="52">
        <v>24.931825530034768</v>
      </c>
      <c r="R42" s="104">
        <v>22.116809281963171</v>
      </c>
    </row>
    <row r="43" spans="1:18" ht="15" thickBot="1" x14ac:dyDescent="0.25">
      <c r="A43" s="101" t="s">
        <v>1</v>
      </c>
      <c r="B43" s="105">
        <v>102.06063667359285</v>
      </c>
      <c r="C43" s="106">
        <v>122.20014963048638</v>
      </c>
      <c r="D43" s="106">
        <v>157.24495824421265</v>
      </c>
      <c r="E43" s="106">
        <v>188.49340441777596</v>
      </c>
      <c r="F43" s="106">
        <v>183.00682571989867</v>
      </c>
      <c r="G43" s="106">
        <v>122.09968420359381</v>
      </c>
      <c r="H43" s="106">
        <v>106.5532816219058</v>
      </c>
      <c r="I43" s="106">
        <v>147.43093189213974</v>
      </c>
      <c r="J43" s="106">
        <v>97.1931176318365</v>
      </c>
      <c r="K43" s="106">
        <v>113.56217677552181</v>
      </c>
      <c r="L43" s="106">
        <v>159.16459899468515</v>
      </c>
      <c r="M43" s="106">
        <v>208.00544786428745</v>
      </c>
      <c r="N43" s="106">
        <v>222.52037871500175</v>
      </c>
      <c r="O43" s="106">
        <v>171.71809809925071</v>
      </c>
      <c r="P43" s="106">
        <v>132.7284062090861</v>
      </c>
      <c r="Q43" s="106">
        <v>164.48329286952139</v>
      </c>
      <c r="R43" s="107">
        <v>156.30860825760092</v>
      </c>
    </row>
    <row r="46" spans="1:18" ht="33.75" customHeight="1" x14ac:dyDescent="0.2">
      <c r="A46" s="396" t="s">
        <v>237</v>
      </c>
      <c r="B46" s="397"/>
      <c r="C46" s="397"/>
      <c r="D46" s="397"/>
      <c r="E46" s="397"/>
      <c r="F46" s="397"/>
      <c r="G46" s="397"/>
      <c r="H46" s="397"/>
      <c r="I46" s="397"/>
      <c r="J46" s="397"/>
      <c r="K46" s="397"/>
    </row>
    <row r="47" spans="1:18" ht="15" thickBot="1" x14ac:dyDescent="0.25"/>
    <row r="48" spans="1:18" ht="22.5" x14ac:dyDescent="0.2">
      <c r="A48" s="384" t="s">
        <v>2</v>
      </c>
      <c r="B48" s="385" t="s">
        <v>238</v>
      </c>
      <c r="C48" s="385" t="s">
        <v>239</v>
      </c>
    </row>
    <row r="49" spans="1:3" x14ac:dyDescent="0.2">
      <c r="A49" s="65" t="s">
        <v>3</v>
      </c>
      <c r="B49" s="10">
        <v>714316</v>
      </c>
      <c r="C49" s="173">
        <v>12.559402197802198</v>
      </c>
    </row>
    <row r="50" spans="1:3" x14ac:dyDescent="0.2">
      <c r="A50" s="65" t="s">
        <v>4</v>
      </c>
      <c r="B50" s="10"/>
      <c r="C50" s="173"/>
    </row>
    <row r="51" spans="1:3" x14ac:dyDescent="0.2">
      <c r="A51" s="65" t="s">
        <v>5</v>
      </c>
      <c r="B51" s="10">
        <v>1882830</v>
      </c>
      <c r="C51" s="173">
        <v>13.325053078556262</v>
      </c>
    </row>
    <row r="52" spans="1:3" x14ac:dyDescent="0.2">
      <c r="A52" s="65" t="s">
        <v>23</v>
      </c>
      <c r="B52" s="10"/>
      <c r="C52" s="173"/>
    </row>
    <row r="53" spans="1:3" x14ac:dyDescent="0.2">
      <c r="A53" s="65" t="s">
        <v>24</v>
      </c>
      <c r="B53" s="10">
        <v>103421</v>
      </c>
      <c r="C53" s="173">
        <v>13.403447382063245</v>
      </c>
    </row>
    <row r="54" spans="1:3" x14ac:dyDescent="0.2">
      <c r="A54" s="65" t="s">
        <v>6</v>
      </c>
      <c r="B54" s="10">
        <v>223503</v>
      </c>
      <c r="C54" s="173">
        <v>4.0730218318329268</v>
      </c>
    </row>
    <row r="55" spans="1:3" x14ac:dyDescent="0.2">
      <c r="A55" s="65" t="s">
        <v>22</v>
      </c>
      <c r="B55" s="10">
        <v>453419</v>
      </c>
      <c r="C55" s="173">
        <v>39.034004820936637</v>
      </c>
    </row>
    <row r="56" spans="1:3" x14ac:dyDescent="0.2">
      <c r="A56" s="65" t="s">
        <v>7</v>
      </c>
      <c r="B56" s="10">
        <v>299013</v>
      </c>
      <c r="C56" s="173">
        <v>13.487280108254398</v>
      </c>
    </row>
    <row r="57" spans="1:3" x14ac:dyDescent="0.2">
      <c r="A57" s="65" t="s">
        <v>8</v>
      </c>
      <c r="B57" s="10">
        <v>1960215</v>
      </c>
      <c r="C57" s="173">
        <v>26.012726259355592</v>
      </c>
    </row>
    <row r="58" spans="1:3" x14ac:dyDescent="0.2">
      <c r="A58" s="65" t="s">
        <v>9</v>
      </c>
      <c r="B58" s="10">
        <v>904655</v>
      </c>
      <c r="C58" s="173">
        <v>22.852325258291863</v>
      </c>
    </row>
    <row r="59" spans="1:3" x14ac:dyDescent="0.2">
      <c r="A59" s="65" t="s">
        <v>10</v>
      </c>
      <c r="B59" s="10">
        <v>201598</v>
      </c>
      <c r="C59" s="173">
        <v>14.651017441860466</v>
      </c>
    </row>
    <row r="60" spans="1:3" x14ac:dyDescent="0.2">
      <c r="A60" s="65" t="s">
        <v>11</v>
      </c>
      <c r="B60" s="10">
        <v>250822</v>
      </c>
      <c r="C60" s="173">
        <v>12.787906597328439</v>
      </c>
    </row>
    <row r="61" spans="1:3" x14ac:dyDescent="0.2">
      <c r="A61" s="65" t="s">
        <v>12</v>
      </c>
      <c r="B61" s="10">
        <v>721962</v>
      </c>
      <c r="C61" s="173">
        <v>11.620931655023661</v>
      </c>
    </row>
    <row r="62" spans="1:3" x14ac:dyDescent="0.2">
      <c r="A62" s="65" t="s">
        <v>13</v>
      </c>
      <c r="B62" s="10">
        <v>108039</v>
      </c>
      <c r="C62" s="173">
        <v>6.8236594454620096</v>
      </c>
    </row>
    <row r="63" spans="1:3" x14ac:dyDescent="0.2">
      <c r="A63" s="65" t="s">
        <v>14</v>
      </c>
      <c r="B63" s="10">
        <v>68368</v>
      </c>
      <c r="C63" s="173">
        <v>15.457381867510739</v>
      </c>
    </row>
    <row r="64" spans="1:3" x14ac:dyDescent="0.2">
      <c r="A64" s="65" t="s">
        <v>15</v>
      </c>
      <c r="B64" s="10">
        <v>634348</v>
      </c>
      <c r="C64" s="173">
        <v>9.5161716171617154</v>
      </c>
    </row>
    <row r="65" spans="1:3" x14ac:dyDescent="0.2">
      <c r="A65" s="65" t="s">
        <v>16</v>
      </c>
      <c r="B65" s="10">
        <v>680583</v>
      </c>
      <c r="C65" s="173">
        <v>12.88934131282906</v>
      </c>
    </row>
    <row r="66" spans="1:3" x14ac:dyDescent="0.2">
      <c r="A66" s="65" t="s">
        <v>17</v>
      </c>
      <c r="B66" s="10">
        <v>37662</v>
      </c>
      <c r="C66" s="173">
        <v>5.8273247717778123</v>
      </c>
    </row>
    <row r="67" spans="1:3" x14ac:dyDescent="0.2">
      <c r="A67" s="65" t="s">
        <v>18</v>
      </c>
      <c r="B67" s="10">
        <v>272482</v>
      </c>
      <c r="C67" s="173">
        <v>10.271873939759491</v>
      </c>
    </row>
    <row r="68" spans="1:3" x14ac:dyDescent="0.2">
      <c r="A68" s="65" t="s">
        <v>19</v>
      </c>
      <c r="B68" s="10">
        <v>682295</v>
      </c>
      <c r="C68" s="173">
        <v>8.7202050023644286</v>
      </c>
    </row>
    <row r="69" spans="1:3" x14ac:dyDescent="0.2">
      <c r="A69" s="65" t="s">
        <v>20</v>
      </c>
      <c r="B69" s="10"/>
      <c r="C69" s="173"/>
    </row>
    <row r="70" spans="1:3" ht="15" thickBot="1" x14ac:dyDescent="0.25">
      <c r="A70" s="66" t="s">
        <v>1</v>
      </c>
      <c r="B70" s="386">
        <v>10199531</v>
      </c>
      <c r="C70" s="53">
        <v>13.492424713438147</v>
      </c>
    </row>
  </sheetData>
  <mergeCells count="12">
    <mergeCell ref="A1:K1"/>
    <mergeCell ref="A27:K27"/>
    <mergeCell ref="A46:K46"/>
    <mergeCell ref="A29:A32"/>
    <mergeCell ref="B29:Q29"/>
    <mergeCell ref="R29:R32"/>
    <mergeCell ref="B30:H30"/>
    <mergeCell ref="I30:I32"/>
    <mergeCell ref="J30:P30"/>
    <mergeCell ref="Q30:Q32"/>
    <mergeCell ref="B31:H31"/>
    <mergeCell ref="J31:P31"/>
  </mergeCells>
  <hyperlinks>
    <hyperlink ref="A49" r:id="rId1"/>
    <hyperlink ref="A51" r:id="rId2"/>
    <hyperlink ref="A53" r:id="rId3" display="PROV. AUTON. TRENTO"/>
    <hyperlink ref="A54" r:id="rId4"/>
    <hyperlink ref="A55" r:id="rId5"/>
    <hyperlink ref="A56" r:id="rId6"/>
    <hyperlink ref="A57" r:id="rId7"/>
    <hyperlink ref="A58" r:id="rId8"/>
    <hyperlink ref="A59" r:id="rId9"/>
    <hyperlink ref="A60" r:id="rId10"/>
    <hyperlink ref="A61" r:id="rId11"/>
    <hyperlink ref="A62" r:id="rId12"/>
    <hyperlink ref="A63" r:id="rId13"/>
    <hyperlink ref="A64" r:id="rId14"/>
    <hyperlink ref="A65" r:id="rId15"/>
    <hyperlink ref="A66" r:id="rId16"/>
    <hyperlink ref="A67" r:id="rId17"/>
    <hyperlink ref="A68" r:id="rId18"/>
  </hyperlinks>
  <pageMargins left="0.7" right="0.7" top="0.75" bottom="0.75" header="0.3" footer="0.3"/>
  <pageSetup paperSize="9" orientation="portrait" r:id="rId1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0"/>
  <sheetViews>
    <sheetView topLeftCell="A180" zoomScale="80" zoomScaleNormal="80" workbookViewId="0">
      <selection activeCell="A107" sqref="A107:K107"/>
    </sheetView>
  </sheetViews>
  <sheetFormatPr defaultRowHeight="14.25" x14ac:dyDescent="0.2"/>
  <cols>
    <col min="1" max="1" width="21.5" customWidth="1"/>
    <col min="2" max="2" width="13" customWidth="1"/>
    <col min="3" max="3" width="9.125" bestFit="1" customWidth="1"/>
    <col min="4" max="4" width="9.875" bestFit="1" customWidth="1"/>
    <col min="5" max="5" width="10.5" customWidth="1"/>
    <col min="6" max="6" width="10.75" customWidth="1"/>
    <col min="7" max="7" width="9.125" bestFit="1" customWidth="1"/>
    <col min="8" max="8" width="10.25" customWidth="1"/>
    <col min="9" max="9" width="10.125" customWidth="1"/>
    <col min="10" max="10" width="9.875" bestFit="1" customWidth="1"/>
    <col min="11" max="11" width="9.375" customWidth="1"/>
    <col min="12" max="12" width="11.25" bestFit="1" customWidth="1"/>
    <col min="13" max="13" width="10.625" customWidth="1"/>
    <col min="14" max="14" width="11.25" bestFit="1" customWidth="1"/>
    <col min="15" max="15" width="10.125" bestFit="1" customWidth="1"/>
    <col min="17" max="17" width="10.625" customWidth="1"/>
  </cols>
  <sheetData>
    <row r="1" spans="1:17" ht="30.75" customHeight="1" x14ac:dyDescent="0.2">
      <c r="A1" s="396" t="s">
        <v>141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7" ht="15" thickBot="1" x14ac:dyDescent="0.25"/>
    <row r="3" spans="1:17" x14ac:dyDescent="0.2">
      <c r="A3" s="455" t="s">
        <v>2</v>
      </c>
      <c r="B3" s="457" t="s">
        <v>65</v>
      </c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  <c r="Q3" s="458"/>
    </row>
    <row r="4" spans="1:17" ht="104.25" customHeight="1" x14ac:dyDescent="0.2">
      <c r="A4" s="456"/>
      <c r="B4" s="407" t="s">
        <v>57</v>
      </c>
      <c r="C4" s="407"/>
      <c r="D4" s="407" t="s">
        <v>66</v>
      </c>
      <c r="E4" s="407"/>
      <c r="F4" s="407" t="s">
        <v>58</v>
      </c>
      <c r="G4" s="407"/>
      <c r="H4" s="407" t="s">
        <v>59</v>
      </c>
      <c r="I4" s="407"/>
      <c r="J4" s="407" t="s">
        <v>60</v>
      </c>
      <c r="K4" s="407"/>
      <c r="L4" s="407" t="s">
        <v>61</v>
      </c>
      <c r="M4" s="407"/>
      <c r="N4" s="407" t="s">
        <v>62</v>
      </c>
      <c r="O4" s="407"/>
      <c r="P4" s="407" t="s">
        <v>0</v>
      </c>
      <c r="Q4" s="412"/>
    </row>
    <row r="5" spans="1:17" ht="38.25" x14ac:dyDescent="0.2">
      <c r="A5" s="456"/>
      <c r="B5" s="73" t="s">
        <v>55</v>
      </c>
      <c r="C5" s="73" t="s">
        <v>56</v>
      </c>
      <c r="D5" s="241" t="s">
        <v>55</v>
      </c>
      <c r="E5" s="241" t="s">
        <v>56</v>
      </c>
      <c r="F5" s="241" t="s">
        <v>55</v>
      </c>
      <c r="G5" s="241" t="s">
        <v>56</v>
      </c>
      <c r="H5" s="241" t="s">
        <v>55</v>
      </c>
      <c r="I5" s="241" t="s">
        <v>56</v>
      </c>
      <c r="J5" s="73" t="s">
        <v>55</v>
      </c>
      <c r="K5" s="241" t="s">
        <v>56</v>
      </c>
      <c r="L5" s="241" t="s">
        <v>55</v>
      </c>
      <c r="M5" s="241" t="s">
        <v>56</v>
      </c>
      <c r="N5" s="241" t="s">
        <v>55</v>
      </c>
      <c r="O5" s="241" t="s">
        <v>56</v>
      </c>
      <c r="P5" s="241" t="s">
        <v>55</v>
      </c>
      <c r="Q5" s="242" t="s">
        <v>56</v>
      </c>
    </row>
    <row r="6" spans="1:17" x14ac:dyDescent="0.2">
      <c r="A6" s="165" t="s">
        <v>3</v>
      </c>
      <c r="B6" s="122">
        <v>7</v>
      </c>
      <c r="C6" s="116">
        <v>1.8716067101913262E-2</v>
      </c>
      <c r="D6" s="115">
        <v>0</v>
      </c>
      <c r="E6" s="116">
        <v>0</v>
      </c>
      <c r="F6" s="115"/>
      <c r="G6" s="116"/>
      <c r="H6" s="122"/>
      <c r="I6" s="116"/>
      <c r="J6" s="122">
        <v>599</v>
      </c>
      <c r="K6" s="116">
        <v>1.601560599149435</v>
      </c>
      <c r="L6" s="122">
        <v>235</v>
      </c>
      <c r="M6" s="116">
        <v>0.62832510984994527</v>
      </c>
      <c r="N6" s="122">
        <v>1158</v>
      </c>
      <c r="O6" s="116">
        <v>3.0961722434307943</v>
      </c>
      <c r="P6" s="123">
        <v>1999</v>
      </c>
      <c r="Q6" s="166">
        <v>5.3447740195320881</v>
      </c>
    </row>
    <row r="7" spans="1:17" x14ac:dyDescent="0.2">
      <c r="A7" s="165" t="s">
        <v>4</v>
      </c>
      <c r="B7" s="122"/>
      <c r="C7" s="116"/>
      <c r="D7" s="115">
        <v>0</v>
      </c>
      <c r="E7" s="116">
        <v>0</v>
      </c>
      <c r="F7" s="115"/>
      <c r="G7" s="116"/>
      <c r="H7" s="122"/>
      <c r="I7" s="116"/>
      <c r="J7" s="122"/>
      <c r="K7" s="116"/>
      <c r="L7" s="122"/>
      <c r="M7" s="116"/>
      <c r="N7" s="122"/>
      <c r="O7" s="116"/>
      <c r="P7" s="123"/>
      <c r="Q7" s="166"/>
    </row>
    <row r="8" spans="1:17" x14ac:dyDescent="0.2">
      <c r="A8" s="165" t="s">
        <v>5</v>
      </c>
      <c r="B8" s="122">
        <v>0</v>
      </c>
      <c r="C8" s="116">
        <v>0</v>
      </c>
      <c r="D8" s="115">
        <v>0</v>
      </c>
      <c r="E8" s="116">
        <v>0</v>
      </c>
      <c r="F8" s="115"/>
      <c r="G8" s="116"/>
      <c r="H8" s="122"/>
      <c r="I8" s="116"/>
      <c r="J8" s="122">
        <v>128</v>
      </c>
      <c r="K8" s="116">
        <v>0.153985184700417</v>
      </c>
      <c r="L8" s="122">
        <v>1252</v>
      </c>
      <c r="M8" s="116">
        <v>1.5061675878509539</v>
      </c>
      <c r="N8" s="122">
        <v>3370</v>
      </c>
      <c r="O8" s="116">
        <v>4.0541411909406673</v>
      </c>
      <c r="P8" s="123">
        <v>4750</v>
      </c>
      <c r="Q8" s="166">
        <v>5.7142939634920369</v>
      </c>
    </row>
    <row r="9" spans="1:17" x14ac:dyDescent="0.2">
      <c r="A9" s="165" t="s">
        <v>23</v>
      </c>
      <c r="B9" s="122"/>
      <c r="C9" s="116"/>
      <c r="D9" s="115">
        <v>0</v>
      </c>
      <c r="E9" s="116">
        <v>0</v>
      </c>
      <c r="F9" s="115"/>
      <c r="G9" s="116"/>
      <c r="H9" s="122"/>
      <c r="I9" s="116"/>
      <c r="J9" s="122"/>
      <c r="K9" s="116"/>
      <c r="L9" s="122"/>
      <c r="M9" s="116"/>
      <c r="N9" s="122"/>
      <c r="O9" s="116"/>
      <c r="P9" s="123"/>
      <c r="Q9" s="166"/>
    </row>
    <row r="10" spans="1:17" x14ac:dyDescent="0.2">
      <c r="A10" s="165" t="s">
        <v>24</v>
      </c>
      <c r="B10" s="122"/>
      <c r="C10" s="116"/>
      <c r="D10" s="115">
        <v>0</v>
      </c>
      <c r="E10" s="116">
        <v>0</v>
      </c>
      <c r="F10" s="115"/>
      <c r="G10" s="116"/>
      <c r="H10" s="122"/>
      <c r="I10" s="116"/>
      <c r="J10" s="122">
        <v>74</v>
      </c>
      <c r="K10" s="116">
        <v>1.680928054007764</v>
      </c>
      <c r="L10" s="122">
        <v>89</v>
      </c>
      <c r="M10" s="116">
        <v>2.0216567136039325</v>
      </c>
      <c r="N10" s="122"/>
      <c r="O10" s="116"/>
      <c r="P10" s="123">
        <v>163</v>
      </c>
      <c r="Q10" s="166">
        <v>3.7025847676116963</v>
      </c>
    </row>
    <row r="11" spans="1:17" x14ac:dyDescent="0.2">
      <c r="A11" s="165" t="s">
        <v>6</v>
      </c>
      <c r="B11" s="122">
        <v>208</v>
      </c>
      <c r="C11" s="116">
        <v>0.50731905295240176</v>
      </c>
      <c r="D11" s="115">
        <v>0</v>
      </c>
      <c r="E11" s="116">
        <v>0</v>
      </c>
      <c r="F11" s="115"/>
      <c r="G11" s="116"/>
      <c r="H11" s="122"/>
      <c r="I11" s="116"/>
      <c r="J11" s="122"/>
      <c r="K11" s="116"/>
      <c r="L11" s="122"/>
      <c r="M11" s="116"/>
      <c r="N11" s="122">
        <v>1660</v>
      </c>
      <c r="O11" s="116">
        <v>4.0487962879855139</v>
      </c>
      <c r="P11" s="123">
        <v>1868</v>
      </c>
      <c r="Q11" s="166">
        <v>4.5561153409379154</v>
      </c>
    </row>
    <row r="12" spans="1:17" x14ac:dyDescent="0.2">
      <c r="A12" s="165" t="s">
        <v>22</v>
      </c>
      <c r="B12" s="122">
        <v>11</v>
      </c>
      <c r="C12" s="116">
        <v>0.1055071874373551</v>
      </c>
      <c r="D12" s="115">
        <v>0</v>
      </c>
      <c r="E12" s="116">
        <v>0</v>
      </c>
      <c r="F12" s="115"/>
      <c r="G12" s="116"/>
      <c r="H12" s="122"/>
      <c r="I12" s="116"/>
      <c r="J12" s="122">
        <v>107</v>
      </c>
      <c r="K12" s="116">
        <v>1.0262971868906361</v>
      </c>
      <c r="L12" s="122">
        <v>24</v>
      </c>
      <c r="M12" s="116">
        <v>0.23019749986332025</v>
      </c>
      <c r="N12" s="122">
        <v>166</v>
      </c>
      <c r="O12" s="116">
        <v>1.5921993740546316</v>
      </c>
      <c r="P12" s="123">
        <v>308</v>
      </c>
      <c r="Q12" s="166">
        <v>2.9542012482459432</v>
      </c>
    </row>
    <row r="13" spans="1:17" x14ac:dyDescent="0.2">
      <c r="A13" s="165" t="s">
        <v>7</v>
      </c>
      <c r="B13" s="122"/>
      <c r="C13" s="116"/>
      <c r="D13" s="115">
        <v>0</v>
      </c>
      <c r="E13" s="116">
        <v>0</v>
      </c>
      <c r="F13" s="115"/>
      <c r="G13" s="116"/>
      <c r="H13" s="122"/>
      <c r="I13" s="116"/>
      <c r="J13" s="122">
        <v>43</v>
      </c>
      <c r="K13" s="116">
        <v>0.31551435443561821</v>
      </c>
      <c r="L13" s="122">
        <v>5</v>
      </c>
      <c r="M13" s="116">
        <v>3.6687715632048624E-2</v>
      </c>
      <c r="N13" s="122">
        <v>1362</v>
      </c>
      <c r="O13" s="116">
        <v>9.9937337381700466</v>
      </c>
      <c r="P13" s="123">
        <v>1410</v>
      </c>
      <c r="Q13" s="166">
        <v>10.345935808237714</v>
      </c>
    </row>
    <row r="14" spans="1:17" x14ac:dyDescent="0.2">
      <c r="A14" s="165" t="s">
        <v>8</v>
      </c>
      <c r="B14" s="122"/>
      <c r="C14" s="116"/>
      <c r="D14" s="115">
        <v>0</v>
      </c>
      <c r="E14" s="116">
        <v>0</v>
      </c>
      <c r="F14" s="115"/>
      <c r="G14" s="116"/>
      <c r="H14" s="122"/>
      <c r="I14" s="116"/>
      <c r="J14" s="122">
        <v>1509</v>
      </c>
      <c r="K14" s="116">
        <v>4.0375683831371454</v>
      </c>
      <c r="L14" s="122">
        <v>649</v>
      </c>
      <c r="M14" s="116">
        <v>1.7365022403286994</v>
      </c>
      <c r="N14" s="122">
        <v>3177</v>
      </c>
      <c r="O14" s="116">
        <v>8.5005664368632932</v>
      </c>
      <c r="P14" s="123">
        <v>5335</v>
      </c>
      <c r="Q14" s="166">
        <v>14.274637060329139</v>
      </c>
    </row>
    <row r="15" spans="1:17" x14ac:dyDescent="0.2">
      <c r="A15" s="165" t="s">
        <v>9</v>
      </c>
      <c r="B15" s="122">
        <v>987</v>
      </c>
      <c r="C15" s="116">
        <v>3.1057962591360599</v>
      </c>
      <c r="D15" s="115">
        <v>0</v>
      </c>
      <c r="E15" s="116">
        <v>0</v>
      </c>
      <c r="F15" s="115"/>
      <c r="G15" s="116"/>
      <c r="H15" s="122"/>
      <c r="I15" s="116"/>
      <c r="J15" s="122">
        <v>33</v>
      </c>
      <c r="K15" s="116">
        <v>0.10384121231154</v>
      </c>
      <c r="L15" s="122">
        <v>5</v>
      </c>
      <c r="M15" s="116">
        <v>1.5733517016900001E-2</v>
      </c>
      <c r="N15" s="122">
        <v>125</v>
      </c>
      <c r="O15" s="116">
        <v>0.39333792542250001</v>
      </c>
      <c r="P15" s="123">
        <v>1150</v>
      </c>
      <c r="Q15" s="166">
        <v>3.6187089138870001</v>
      </c>
    </row>
    <row r="16" spans="1:17" x14ac:dyDescent="0.2">
      <c r="A16" s="165" t="s">
        <v>10</v>
      </c>
      <c r="B16" s="122"/>
      <c r="C16" s="116"/>
      <c r="D16" s="115">
        <v>0</v>
      </c>
      <c r="E16" s="116">
        <v>0</v>
      </c>
      <c r="F16" s="115"/>
      <c r="G16" s="116"/>
      <c r="H16" s="122"/>
      <c r="I16" s="116"/>
      <c r="J16" s="122">
        <v>79</v>
      </c>
      <c r="K16" s="116">
        <v>1.0450564859644946</v>
      </c>
      <c r="L16" s="122">
        <v>221</v>
      </c>
      <c r="M16" s="116">
        <v>2.92351244807789</v>
      </c>
      <c r="N16" s="122">
        <v>440</v>
      </c>
      <c r="O16" s="116">
        <v>5.8205677699288305</v>
      </c>
      <c r="P16" s="123">
        <v>740</v>
      </c>
      <c r="Q16" s="166">
        <v>9.7891367039712129</v>
      </c>
    </row>
    <row r="17" spans="1:18" x14ac:dyDescent="0.2">
      <c r="A17" s="165" t="s">
        <v>11</v>
      </c>
      <c r="B17" s="122"/>
      <c r="C17" s="116"/>
      <c r="D17" s="115">
        <v>0</v>
      </c>
      <c r="E17" s="116">
        <v>0</v>
      </c>
      <c r="F17" s="115"/>
      <c r="G17" s="116"/>
      <c r="H17" s="122"/>
      <c r="I17" s="116"/>
      <c r="J17" s="122">
        <v>753</v>
      </c>
      <c r="K17" s="116">
        <v>5.7726717274011019</v>
      </c>
      <c r="L17" s="122">
        <v>262</v>
      </c>
      <c r="M17" s="116">
        <v>2.0085524469841816</v>
      </c>
      <c r="N17" s="122">
        <v>138</v>
      </c>
      <c r="O17" s="116">
        <v>1.0579398384878513</v>
      </c>
      <c r="P17" s="123">
        <v>1153</v>
      </c>
      <c r="Q17" s="166">
        <v>8.8391640128731357</v>
      </c>
    </row>
    <row r="18" spans="1:18" x14ac:dyDescent="0.2">
      <c r="A18" s="165" t="s">
        <v>12</v>
      </c>
      <c r="B18" s="122"/>
      <c r="C18" s="116"/>
      <c r="D18" s="115">
        <v>0</v>
      </c>
      <c r="E18" s="116">
        <v>0</v>
      </c>
      <c r="F18" s="122">
        <v>2899</v>
      </c>
      <c r="G18" s="116">
        <v>5.8898857516573049</v>
      </c>
      <c r="H18" s="122">
        <v>1137</v>
      </c>
      <c r="I18" s="116">
        <v>2.3100379784871872</v>
      </c>
      <c r="J18" s="122">
        <v>66</v>
      </c>
      <c r="K18" s="116">
        <v>0.13409191431851747</v>
      </c>
      <c r="L18" s="122">
        <v>156</v>
      </c>
      <c r="M18" s="116">
        <v>0.31694452475285945</v>
      </c>
      <c r="N18" s="122">
        <v>727</v>
      </c>
      <c r="O18" s="116">
        <v>1.4770427531751849</v>
      </c>
      <c r="P18" s="123">
        <v>4985</v>
      </c>
      <c r="Q18" s="166">
        <v>10.128002922391055</v>
      </c>
    </row>
    <row r="19" spans="1:18" x14ac:dyDescent="0.2">
      <c r="A19" s="165" t="s">
        <v>13</v>
      </c>
      <c r="B19" s="122">
        <v>0</v>
      </c>
      <c r="C19" s="116">
        <v>0</v>
      </c>
      <c r="D19" s="115">
        <v>0</v>
      </c>
      <c r="E19" s="116">
        <v>0</v>
      </c>
      <c r="F19" s="122"/>
      <c r="G19" s="116"/>
      <c r="H19" s="122"/>
      <c r="I19" s="116"/>
      <c r="J19" s="122">
        <v>0</v>
      </c>
      <c r="K19" s="116">
        <v>0</v>
      </c>
      <c r="L19" s="122">
        <v>0</v>
      </c>
      <c r="M19" s="116">
        <v>0</v>
      </c>
      <c r="N19" s="122">
        <v>437</v>
      </c>
      <c r="O19" s="116">
        <v>3.8843753888819759</v>
      </c>
      <c r="P19" s="123">
        <v>437</v>
      </c>
      <c r="Q19" s="166">
        <v>3.8843753888819759</v>
      </c>
    </row>
    <row r="20" spans="1:18" x14ac:dyDescent="0.2">
      <c r="A20" s="165" t="s">
        <v>14</v>
      </c>
      <c r="B20" s="122">
        <v>135</v>
      </c>
      <c r="C20" s="116">
        <v>5.0519414423854139</v>
      </c>
      <c r="D20" s="115">
        <v>0</v>
      </c>
      <c r="E20" s="116">
        <v>0</v>
      </c>
      <c r="F20" s="122"/>
      <c r="G20" s="116"/>
      <c r="H20" s="122"/>
      <c r="I20" s="116"/>
      <c r="J20" s="122"/>
      <c r="K20" s="116"/>
      <c r="L20" s="122"/>
      <c r="M20" s="116"/>
      <c r="N20" s="122"/>
      <c r="O20" s="116"/>
      <c r="P20" s="123">
        <v>135</v>
      </c>
      <c r="Q20" s="166">
        <v>5.0519414423854139</v>
      </c>
    </row>
    <row r="21" spans="1:18" x14ac:dyDescent="0.2">
      <c r="A21" s="165" t="s">
        <v>15</v>
      </c>
      <c r="B21" s="122">
        <v>43</v>
      </c>
      <c r="C21" s="116">
        <v>9.0478676385339005E-2</v>
      </c>
      <c r="D21" s="115">
        <v>0</v>
      </c>
      <c r="E21" s="116">
        <v>0</v>
      </c>
      <c r="F21" s="122"/>
      <c r="G21" s="116"/>
      <c r="H21" s="122"/>
      <c r="I21" s="116"/>
      <c r="J21" s="122">
        <v>15</v>
      </c>
      <c r="K21" s="116">
        <v>3.1562328971629881E-2</v>
      </c>
      <c r="L21" s="122">
        <v>48</v>
      </c>
      <c r="M21" s="116">
        <v>0.10099945270921563</v>
      </c>
      <c r="N21" s="122">
        <v>637</v>
      </c>
      <c r="O21" s="116">
        <v>1.3403469036618822</v>
      </c>
      <c r="P21" s="123">
        <v>743</v>
      </c>
      <c r="Q21" s="166">
        <v>1.5633873617280669</v>
      </c>
    </row>
    <row r="22" spans="1:18" x14ac:dyDescent="0.2">
      <c r="A22" s="165" t="s">
        <v>16</v>
      </c>
      <c r="B22" s="122">
        <v>0</v>
      </c>
      <c r="C22" s="116">
        <v>0</v>
      </c>
      <c r="D22" s="115">
        <v>0</v>
      </c>
      <c r="E22" s="116">
        <v>0</v>
      </c>
      <c r="F22" s="122"/>
      <c r="G22" s="116"/>
      <c r="H22" s="122"/>
      <c r="I22" s="116"/>
      <c r="J22" s="122">
        <v>151</v>
      </c>
      <c r="K22" s="116">
        <v>0.44586728273123533</v>
      </c>
      <c r="L22" s="122">
        <v>296</v>
      </c>
      <c r="M22" s="116">
        <v>0.87401798469169312</v>
      </c>
      <c r="N22" s="122">
        <v>1669</v>
      </c>
      <c r="O22" s="116">
        <v>4.9281622177379596</v>
      </c>
      <c r="P22" s="123">
        <v>2116</v>
      </c>
      <c r="Q22" s="166">
        <v>6.2480474851608871</v>
      </c>
    </row>
    <row r="23" spans="1:18" x14ac:dyDescent="0.2">
      <c r="A23" s="165" t="s">
        <v>17</v>
      </c>
      <c r="B23" s="122">
        <v>1</v>
      </c>
      <c r="C23" s="116">
        <v>2.0558872386967318E-2</v>
      </c>
      <c r="D23" s="115">
        <v>0</v>
      </c>
      <c r="E23" s="116">
        <v>0</v>
      </c>
      <c r="F23" s="122"/>
      <c r="G23" s="116"/>
      <c r="H23" s="122"/>
      <c r="I23" s="116"/>
      <c r="J23" s="122">
        <v>21</v>
      </c>
      <c r="K23" s="116">
        <v>0.43173632012631374</v>
      </c>
      <c r="L23" s="122">
        <v>12</v>
      </c>
      <c r="M23" s="116">
        <v>0.24670646864360785</v>
      </c>
      <c r="N23" s="122">
        <v>255</v>
      </c>
      <c r="O23" s="116">
        <v>5.242512458676666</v>
      </c>
      <c r="P23" s="123">
        <v>289</v>
      </c>
      <c r="Q23" s="166">
        <v>5.9415141198335553</v>
      </c>
    </row>
    <row r="24" spans="1:18" x14ac:dyDescent="0.2">
      <c r="A24" s="165" t="s">
        <v>18</v>
      </c>
      <c r="B24" s="122"/>
      <c r="C24" s="116"/>
      <c r="D24" s="115">
        <v>0</v>
      </c>
      <c r="E24" s="116">
        <v>0</v>
      </c>
      <c r="F24" s="122"/>
      <c r="G24" s="116"/>
      <c r="H24" s="122"/>
      <c r="I24" s="116"/>
      <c r="J24" s="122"/>
      <c r="K24" s="116"/>
      <c r="L24" s="122"/>
      <c r="M24" s="116"/>
      <c r="N24" s="122">
        <v>61</v>
      </c>
      <c r="O24" s="116">
        <v>0.37096995873111249</v>
      </c>
      <c r="P24" s="123">
        <v>61</v>
      </c>
      <c r="Q24" s="166">
        <v>0.37096995873111249</v>
      </c>
    </row>
    <row r="25" spans="1:18" x14ac:dyDescent="0.2">
      <c r="A25" s="165" t="s">
        <v>19</v>
      </c>
      <c r="B25" s="122">
        <v>120</v>
      </c>
      <c r="C25" s="116">
        <v>0.28611887142318626</v>
      </c>
      <c r="D25" s="115">
        <v>0</v>
      </c>
      <c r="E25" s="116">
        <v>0</v>
      </c>
      <c r="F25" s="122"/>
      <c r="G25" s="116"/>
      <c r="H25" s="122"/>
      <c r="I25" s="116"/>
      <c r="J25" s="122"/>
      <c r="K25" s="116"/>
      <c r="L25" s="122">
        <v>31</v>
      </c>
      <c r="M25" s="116">
        <v>7.391404178432312E-2</v>
      </c>
      <c r="N25" s="122">
        <v>1940</v>
      </c>
      <c r="O25" s="116">
        <v>4.6255884213415115</v>
      </c>
      <c r="P25" s="123">
        <v>2091</v>
      </c>
      <c r="Q25" s="166">
        <v>4.9856213345490215</v>
      </c>
    </row>
    <row r="26" spans="1:18" x14ac:dyDescent="0.2">
      <c r="A26" s="165" t="s">
        <v>20</v>
      </c>
      <c r="B26" s="122"/>
      <c r="C26" s="116"/>
      <c r="D26" s="115">
        <v>0</v>
      </c>
      <c r="E26" s="116">
        <v>0</v>
      </c>
      <c r="F26" s="122"/>
      <c r="G26" s="116"/>
      <c r="H26" s="122"/>
      <c r="I26" s="116"/>
      <c r="J26" s="122"/>
      <c r="K26" s="116"/>
      <c r="L26" s="122"/>
      <c r="M26" s="116"/>
      <c r="N26" s="122"/>
      <c r="O26" s="116"/>
      <c r="P26" s="123"/>
      <c r="Q26" s="166"/>
    </row>
    <row r="27" spans="1:18" ht="15.75" thickBot="1" x14ac:dyDescent="0.3">
      <c r="A27" s="167" t="s">
        <v>1</v>
      </c>
      <c r="B27" s="168">
        <v>1512</v>
      </c>
      <c r="C27" s="169">
        <v>0.31014023179290179</v>
      </c>
      <c r="D27" s="170">
        <v>0</v>
      </c>
      <c r="E27" s="169">
        <v>0</v>
      </c>
      <c r="F27" s="168">
        <v>2899</v>
      </c>
      <c r="G27" s="169">
        <v>0.59464056347064975</v>
      </c>
      <c r="H27" s="168">
        <v>1137</v>
      </c>
      <c r="I27" s="169">
        <v>0.23322053144744004</v>
      </c>
      <c r="J27" s="168">
        <v>3578</v>
      </c>
      <c r="K27" s="169">
        <v>0.73391650089616578</v>
      </c>
      <c r="L27" s="168">
        <v>3285</v>
      </c>
      <c r="M27" s="169">
        <v>0.67381657502624503</v>
      </c>
      <c r="N27" s="168">
        <v>17322</v>
      </c>
      <c r="O27" s="169">
        <v>3.5530747983575699</v>
      </c>
      <c r="P27" s="168">
        <v>29733</v>
      </c>
      <c r="Q27" s="171">
        <v>6.0988092009909725</v>
      </c>
    </row>
    <row r="30" spans="1:18" ht="32.25" customHeight="1" x14ac:dyDescent="0.2">
      <c r="A30" s="396" t="s">
        <v>142</v>
      </c>
      <c r="B30" s="397"/>
      <c r="C30" s="397"/>
      <c r="D30" s="397"/>
      <c r="E30" s="397"/>
      <c r="F30" s="397"/>
      <c r="G30" s="397"/>
      <c r="H30" s="397"/>
      <c r="I30" s="397"/>
      <c r="J30" s="397"/>
      <c r="K30" s="397"/>
    </row>
    <row r="31" spans="1:18" ht="15" thickBot="1" x14ac:dyDescent="0.25"/>
    <row r="32" spans="1:18" x14ac:dyDescent="0.2">
      <c r="A32" s="450" t="s">
        <v>72</v>
      </c>
      <c r="B32" s="402" t="s">
        <v>81</v>
      </c>
      <c r="C32" s="404"/>
      <c r="D32" s="404"/>
      <c r="E32" s="404"/>
      <c r="F32" s="404"/>
      <c r="G32" s="404"/>
      <c r="H32" s="404"/>
      <c r="I32" s="404"/>
      <c r="J32" s="404"/>
      <c r="K32" s="404"/>
      <c r="L32" s="404"/>
      <c r="M32" s="404"/>
      <c r="N32" s="404"/>
      <c r="O32" s="404"/>
      <c r="P32" s="404"/>
      <c r="Q32" s="406"/>
      <c r="R32" s="472" t="s">
        <v>21</v>
      </c>
    </row>
    <row r="33" spans="1:18" x14ac:dyDescent="0.2">
      <c r="A33" s="451"/>
      <c r="B33" s="403" t="s">
        <v>25</v>
      </c>
      <c r="C33" s="405"/>
      <c r="D33" s="405"/>
      <c r="E33" s="405"/>
      <c r="F33" s="405"/>
      <c r="G33" s="405"/>
      <c r="H33" s="405"/>
      <c r="I33" s="474" t="s">
        <v>48</v>
      </c>
      <c r="J33" s="403" t="s">
        <v>26</v>
      </c>
      <c r="K33" s="405"/>
      <c r="L33" s="405"/>
      <c r="M33" s="405"/>
      <c r="N33" s="405"/>
      <c r="O33" s="405"/>
      <c r="P33" s="405"/>
      <c r="Q33" s="474" t="s">
        <v>49</v>
      </c>
      <c r="R33" s="473"/>
    </row>
    <row r="34" spans="1:18" x14ac:dyDescent="0.2">
      <c r="A34" s="451"/>
      <c r="B34" s="403" t="s">
        <v>50</v>
      </c>
      <c r="C34" s="405"/>
      <c r="D34" s="405"/>
      <c r="E34" s="405"/>
      <c r="F34" s="405"/>
      <c r="G34" s="405"/>
      <c r="H34" s="405"/>
      <c r="I34" s="474"/>
      <c r="J34" s="403" t="s">
        <v>50</v>
      </c>
      <c r="K34" s="405"/>
      <c r="L34" s="405"/>
      <c r="M34" s="405"/>
      <c r="N34" s="405"/>
      <c r="O34" s="405"/>
      <c r="P34" s="405"/>
      <c r="Q34" s="474"/>
      <c r="R34" s="473"/>
    </row>
    <row r="35" spans="1:18" x14ac:dyDescent="0.2">
      <c r="A35" s="452"/>
      <c r="B35" s="191" t="s">
        <v>29</v>
      </c>
      <c r="C35" s="190" t="s">
        <v>30</v>
      </c>
      <c r="D35" s="190" t="s">
        <v>31</v>
      </c>
      <c r="E35" s="190" t="s">
        <v>32</v>
      </c>
      <c r="F35" s="190" t="s">
        <v>33</v>
      </c>
      <c r="G35" s="189" t="s">
        <v>77</v>
      </c>
      <c r="H35" s="189" t="s">
        <v>78</v>
      </c>
      <c r="I35" s="474"/>
      <c r="J35" s="191" t="s">
        <v>29</v>
      </c>
      <c r="K35" s="190" t="s">
        <v>30</v>
      </c>
      <c r="L35" s="190" t="s">
        <v>31</v>
      </c>
      <c r="M35" s="190" t="s">
        <v>32</v>
      </c>
      <c r="N35" s="190" t="s">
        <v>33</v>
      </c>
      <c r="O35" s="189" t="s">
        <v>77</v>
      </c>
      <c r="P35" s="189" t="s">
        <v>78</v>
      </c>
      <c r="Q35" s="474"/>
      <c r="R35" s="473"/>
    </row>
    <row r="36" spans="1:18" x14ac:dyDescent="0.2">
      <c r="A36" s="197" t="s">
        <v>37</v>
      </c>
      <c r="B36" s="192">
        <v>0.18826986878508536</v>
      </c>
      <c r="C36" s="52">
        <v>0.23028932110995998</v>
      </c>
      <c r="D36" s="52">
        <v>0.30873855820416479</v>
      </c>
      <c r="E36" s="52">
        <v>0.35003809300090399</v>
      </c>
      <c r="F36" s="52">
        <v>0.27574297186583646</v>
      </c>
      <c r="G36" s="52">
        <v>8.4768806122655249E-2</v>
      </c>
      <c r="H36" s="52">
        <v>1.532644562866781E-2</v>
      </c>
      <c r="I36" s="173">
        <v>0.22999696066628186</v>
      </c>
      <c r="J36" s="192">
        <v>2.9185661668135677E-2</v>
      </c>
      <c r="K36" s="52">
        <v>7.0166883160737409E-2</v>
      </c>
      <c r="L36" s="52">
        <v>9.4484479495989024E-2</v>
      </c>
      <c r="M36" s="52">
        <v>0.15178537547907259</v>
      </c>
      <c r="N36" s="52">
        <v>0.11138676522707711</v>
      </c>
      <c r="O36" s="52">
        <v>5.2076115607819405E-2</v>
      </c>
      <c r="P36" s="52">
        <v>2.4476442770038189E-3</v>
      </c>
      <c r="Q36" s="173">
        <v>7.9561191990324756E-2</v>
      </c>
      <c r="R36" s="195">
        <v>0.15167818299872185</v>
      </c>
    </row>
    <row r="37" spans="1:18" x14ac:dyDescent="0.2">
      <c r="A37" s="197" t="s">
        <v>38</v>
      </c>
      <c r="B37" s="192">
        <v>7.8063116325523194E-2</v>
      </c>
      <c r="C37" s="52">
        <v>4.3179247708117492E-2</v>
      </c>
      <c r="D37" s="52">
        <v>3.7489682067648585E-2</v>
      </c>
      <c r="E37" s="52">
        <v>3.1629948162732291E-2</v>
      </c>
      <c r="F37" s="52">
        <v>5.9473974324003941E-2</v>
      </c>
      <c r="G37" s="52">
        <v>2.282237087917641E-2</v>
      </c>
      <c r="H37" s="52">
        <v>3.8316114071669525E-3</v>
      </c>
      <c r="I37" s="173">
        <v>3.867569642688818E-2</v>
      </c>
      <c r="J37" s="192">
        <v>0.60317034114147061</v>
      </c>
      <c r="K37" s="52">
        <v>0.26312581185276535</v>
      </c>
      <c r="L37" s="52">
        <v>0.13623343555235626</v>
      </c>
      <c r="M37" s="52">
        <v>8.2046148907606808E-2</v>
      </c>
      <c r="N37" s="52">
        <v>9.3666143486405742E-2</v>
      </c>
      <c r="O37" s="52">
        <v>4.0503645472748422E-2</v>
      </c>
      <c r="P37" s="52">
        <v>7.3429328310114566E-3</v>
      </c>
      <c r="Q37" s="173">
        <v>0.14017924303057219</v>
      </c>
      <c r="R37" s="195">
        <v>9.151973590560071E-2</v>
      </c>
    </row>
    <row r="38" spans="1:18" ht="25.5" x14ac:dyDescent="0.2">
      <c r="A38" s="197" t="s">
        <v>39</v>
      </c>
      <c r="B38" s="192">
        <v>3.2143636134038964E-2</v>
      </c>
      <c r="C38" s="52">
        <v>4.6057864221991991E-2</v>
      </c>
      <c r="D38" s="52">
        <v>0.10585321995571366</v>
      </c>
      <c r="E38" s="52">
        <v>0.13073711907262678</v>
      </c>
      <c r="F38" s="52">
        <v>0.11354122370946206</v>
      </c>
      <c r="G38" s="52">
        <v>9.4549822213730844E-2</v>
      </c>
      <c r="H38" s="52">
        <v>0.14943284487951114</v>
      </c>
      <c r="I38" s="173">
        <v>9.9980789699296052E-2</v>
      </c>
      <c r="J38" s="192">
        <v>0</v>
      </c>
      <c r="K38" s="52">
        <v>2.6312581185276532E-2</v>
      </c>
      <c r="L38" s="52">
        <v>5.2735523439621783E-2</v>
      </c>
      <c r="M38" s="52">
        <v>5.9483457958014935E-2</v>
      </c>
      <c r="N38" s="52">
        <v>7.3414004354209916E-2</v>
      </c>
      <c r="O38" s="52">
        <v>0.10125911368187107</v>
      </c>
      <c r="P38" s="52">
        <v>0.16399216655925589</v>
      </c>
      <c r="Q38" s="173">
        <v>7.3120524067298465E-2</v>
      </c>
      <c r="R38" s="195">
        <v>8.5996993221642046E-2</v>
      </c>
    </row>
    <row r="39" spans="1:18" x14ac:dyDescent="0.2">
      <c r="A39" s="197" t="s">
        <v>40</v>
      </c>
      <c r="B39" s="192">
        <v>0.13775844057445269</v>
      </c>
      <c r="C39" s="52">
        <v>0.29361888441519901</v>
      </c>
      <c r="D39" s="52">
        <v>0.4542867356432711</v>
      </c>
      <c r="E39" s="52">
        <v>0.59464302545936698</v>
      </c>
      <c r="F39" s="52">
        <v>0.79478856596623437</v>
      </c>
      <c r="G39" s="52">
        <v>0.44992674018947781</v>
      </c>
      <c r="H39" s="52">
        <v>0.2337282958371841</v>
      </c>
      <c r="I39" s="173">
        <v>0.45793670343751647</v>
      </c>
      <c r="J39" s="192">
        <v>0.23348529334508542</v>
      </c>
      <c r="K39" s="52">
        <v>0.3099037339599236</v>
      </c>
      <c r="L39" s="52">
        <v>0.55811762306933055</v>
      </c>
      <c r="M39" s="52">
        <v>0.90866109915174542</v>
      </c>
      <c r="N39" s="52">
        <v>1.0227330261758898</v>
      </c>
      <c r="O39" s="52">
        <v>0.85057655492771689</v>
      </c>
      <c r="P39" s="52">
        <v>0.34022255450353084</v>
      </c>
      <c r="Q39" s="173">
        <v>0.63952043847461038</v>
      </c>
      <c r="R39" s="195">
        <v>0.55247150920600774</v>
      </c>
    </row>
    <row r="40" spans="1:18" x14ac:dyDescent="0.2">
      <c r="A40" s="197" t="s">
        <v>41</v>
      </c>
      <c r="B40" s="192">
        <v>0.22500545293827276</v>
      </c>
      <c r="C40" s="52">
        <v>0.52102958901128449</v>
      </c>
      <c r="D40" s="52">
        <v>0.71009868386957908</v>
      </c>
      <c r="E40" s="52">
        <v>1.0480056157918631</v>
      </c>
      <c r="F40" s="52">
        <v>0.88399952745224042</v>
      </c>
      <c r="G40" s="52">
        <v>0.44666640149245268</v>
      </c>
      <c r="H40" s="52">
        <v>0.1839173475440137</v>
      </c>
      <c r="I40" s="173">
        <v>0.64226342683374948</v>
      </c>
      <c r="J40" s="192">
        <v>0.25294240112384253</v>
      </c>
      <c r="K40" s="52">
        <v>0.28943839303804186</v>
      </c>
      <c r="L40" s="52">
        <v>0.41968687404032334</v>
      </c>
      <c r="M40" s="52">
        <v>0.62765303914319204</v>
      </c>
      <c r="N40" s="52">
        <v>0.70629335223532996</v>
      </c>
      <c r="O40" s="52">
        <v>0.37610527938980681</v>
      </c>
      <c r="P40" s="52">
        <v>0.17623038794427495</v>
      </c>
      <c r="Q40" s="173">
        <v>0.42773612265274591</v>
      </c>
      <c r="R40" s="195">
        <v>0.53057777928031447</v>
      </c>
    </row>
    <row r="41" spans="1:18" ht="25.5" x14ac:dyDescent="0.2">
      <c r="A41" s="197" t="s">
        <v>42</v>
      </c>
      <c r="B41" s="192">
        <v>0.7898150592935288</v>
      </c>
      <c r="C41" s="52">
        <v>0.97872961471732989</v>
      </c>
      <c r="D41" s="52">
        <v>1.0805849537145769</v>
      </c>
      <c r="E41" s="52">
        <v>0.99528903552064263</v>
      </c>
      <c r="F41" s="52">
        <v>0.70287424201095572</v>
      </c>
      <c r="G41" s="52">
        <v>0.2184426927006885</v>
      </c>
      <c r="H41" s="52">
        <v>5.3642559700337336E-2</v>
      </c>
      <c r="I41" s="173">
        <v>0.74677009590214949</v>
      </c>
      <c r="J41" s="192">
        <v>0.82206280365248829</v>
      </c>
      <c r="K41" s="52">
        <v>0.73675227318774295</v>
      </c>
      <c r="L41" s="52">
        <v>0.78004628421107214</v>
      </c>
      <c r="M41" s="52">
        <v>0.86558687097525178</v>
      </c>
      <c r="N41" s="52">
        <v>0.48858285656422457</v>
      </c>
      <c r="O41" s="52">
        <v>0.17069393449229694</v>
      </c>
      <c r="P41" s="52">
        <v>6.6086395479103111E-2</v>
      </c>
      <c r="Q41" s="173">
        <v>0.55958038366528406</v>
      </c>
      <c r="R41" s="195">
        <v>0.64931674698542563</v>
      </c>
    </row>
    <row r="42" spans="1:18" ht="25.5" x14ac:dyDescent="0.2">
      <c r="A42" s="197" t="s">
        <v>43</v>
      </c>
      <c r="B42" s="192">
        <v>0.24337324501486643</v>
      </c>
      <c r="C42" s="52">
        <v>0.37997737983143393</v>
      </c>
      <c r="D42" s="52">
        <v>0.65717207389172239</v>
      </c>
      <c r="E42" s="52">
        <v>0.67898955389331983</v>
      </c>
      <c r="F42" s="52">
        <v>0.77045830374277835</v>
      </c>
      <c r="G42" s="52">
        <v>0.47926978846270463</v>
      </c>
      <c r="H42" s="52">
        <v>0.13027478784367638</v>
      </c>
      <c r="I42" s="173">
        <v>0.52294478892100937</v>
      </c>
      <c r="J42" s="192">
        <v>0.21889246251101757</v>
      </c>
      <c r="K42" s="52">
        <v>0.30405649369652882</v>
      </c>
      <c r="L42" s="52">
        <v>0.5053820996297087</v>
      </c>
      <c r="M42" s="52">
        <v>0.86353571725256162</v>
      </c>
      <c r="N42" s="52">
        <v>0.86831046529289657</v>
      </c>
      <c r="O42" s="52">
        <v>0.49761621580805204</v>
      </c>
      <c r="P42" s="52">
        <v>0.19091625360629791</v>
      </c>
      <c r="Q42" s="173">
        <v>0.52775590686915419</v>
      </c>
      <c r="R42" s="195">
        <v>0.52544951821663854</v>
      </c>
    </row>
    <row r="43" spans="1:18" x14ac:dyDescent="0.2">
      <c r="A43" s="197" t="s">
        <v>44</v>
      </c>
      <c r="B43" s="192">
        <v>0.13316649255530427</v>
      </c>
      <c r="C43" s="52">
        <v>0.21589623854058748</v>
      </c>
      <c r="D43" s="52">
        <v>0.27786470238374833</v>
      </c>
      <c r="E43" s="52">
        <v>0.29310418630798585</v>
      </c>
      <c r="F43" s="52">
        <v>0.33251358372056744</v>
      </c>
      <c r="G43" s="52">
        <v>0.26734777315606656</v>
      </c>
      <c r="H43" s="52">
        <v>0.11494834221500858</v>
      </c>
      <c r="I43" s="173">
        <v>0.24851192172170702</v>
      </c>
      <c r="J43" s="192">
        <v>8.2692708059717748E-2</v>
      </c>
      <c r="K43" s="52">
        <v>8.7708603950921768E-2</v>
      </c>
      <c r="L43" s="52">
        <v>0.15381194336556353</v>
      </c>
      <c r="M43" s="52">
        <v>0.20101306482363668</v>
      </c>
      <c r="N43" s="52">
        <v>0.18480076958128702</v>
      </c>
      <c r="O43" s="52">
        <v>0.13019028901954849</v>
      </c>
      <c r="P43" s="52">
        <v>8.5667549695133668E-2</v>
      </c>
      <c r="Q43" s="173">
        <v>0.13942151739256911</v>
      </c>
      <c r="R43" s="195">
        <v>0.19171806745742218</v>
      </c>
    </row>
    <row r="44" spans="1:18" ht="25.5" x14ac:dyDescent="0.2">
      <c r="A44" s="197" t="s">
        <v>45</v>
      </c>
      <c r="B44" s="192">
        <v>1.4694233661274954</v>
      </c>
      <c r="C44" s="52">
        <v>3.2557152771920594</v>
      </c>
      <c r="D44" s="52">
        <v>4.5979992418263116</v>
      </c>
      <c r="E44" s="52">
        <v>6.2711643890643876</v>
      </c>
      <c r="F44" s="52">
        <v>5.3553610516296271</v>
      </c>
      <c r="G44" s="52">
        <v>2.1876872657039104</v>
      </c>
      <c r="H44" s="52">
        <v>0.89276545786989991</v>
      </c>
      <c r="I44" s="173">
        <v>3.8655124247937711</v>
      </c>
      <c r="J44" s="192">
        <v>0.6420845566989849</v>
      </c>
      <c r="K44" s="52">
        <v>1.2688511371566682</v>
      </c>
      <c r="L44" s="52">
        <v>2.157761834071191</v>
      </c>
      <c r="M44" s="52">
        <v>3.3700455663799493</v>
      </c>
      <c r="N44" s="52">
        <v>3.508683104652929</v>
      </c>
      <c r="O44" s="52">
        <v>1.5217798227618335</v>
      </c>
      <c r="P44" s="52">
        <v>0.8273037656272908</v>
      </c>
      <c r="Q44" s="173">
        <v>2.0613925981874144</v>
      </c>
      <c r="R44" s="195">
        <v>2.9262646592575261</v>
      </c>
    </row>
    <row r="45" spans="1:18" ht="25.5" x14ac:dyDescent="0.2">
      <c r="A45" s="197" t="s">
        <v>46</v>
      </c>
      <c r="B45" s="192">
        <v>9.6430908402116891E-2</v>
      </c>
      <c r="C45" s="52">
        <v>0.18423145688796796</v>
      </c>
      <c r="D45" s="52">
        <v>0.18965368575398694</v>
      </c>
      <c r="E45" s="52">
        <v>0.27412621741034648</v>
      </c>
      <c r="F45" s="52">
        <v>0.15679502321782857</v>
      </c>
      <c r="G45" s="52">
        <v>7.498779003157964E-2</v>
      </c>
      <c r="H45" s="52">
        <v>8.0463839550505997E-2</v>
      </c>
      <c r="I45" s="173">
        <v>0.16581176234080786</v>
      </c>
      <c r="J45" s="192">
        <v>0.12647120056192127</v>
      </c>
      <c r="K45" s="52">
        <v>9.6479464346013941E-2</v>
      </c>
      <c r="L45" s="52">
        <v>0.20874478028183621</v>
      </c>
      <c r="M45" s="52">
        <v>0.20101306482363668</v>
      </c>
      <c r="N45" s="52">
        <v>0.22277353045415421</v>
      </c>
      <c r="O45" s="52">
        <v>0.10125911368187107</v>
      </c>
      <c r="P45" s="52">
        <v>7.5876972587118396E-2</v>
      </c>
      <c r="Q45" s="173">
        <v>0.15381830451462786</v>
      </c>
      <c r="R45" s="195">
        <v>0.15956781540437712</v>
      </c>
    </row>
    <row r="46" spans="1:18" ht="15" thickBot="1" x14ac:dyDescent="0.25">
      <c r="A46" s="101" t="s">
        <v>1</v>
      </c>
      <c r="B46" s="193">
        <v>3.3934495861506844</v>
      </c>
      <c r="C46" s="194">
        <v>6.1487248736359321</v>
      </c>
      <c r="D46" s="194">
        <v>8.4197415373107241</v>
      </c>
      <c r="E46" s="194">
        <v>10.667727183684176</v>
      </c>
      <c r="F46" s="194">
        <v>9.4455484676395347</v>
      </c>
      <c r="G46" s="194">
        <v>4.3264694509524428</v>
      </c>
      <c r="H46" s="194">
        <v>1.8583315324759719</v>
      </c>
      <c r="I46" s="53">
        <v>7.0184045707431766</v>
      </c>
      <c r="J46" s="193">
        <v>3.0109874287626646</v>
      </c>
      <c r="K46" s="194">
        <v>3.4527953755346208</v>
      </c>
      <c r="L46" s="194">
        <v>5.0670048771569931</v>
      </c>
      <c r="M46" s="194">
        <v>7.3308234048946685</v>
      </c>
      <c r="N46" s="194">
        <v>7.280644018024403</v>
      </c>
      <c r="O46" s="194">
        <v>3.8420600848435651</v>
      </c>
      <c r="P46" s="194">
        <v>1.9360866231100209</v>
      </c>
      <c r="Q46" s="53">
        <v>4.8020862308446013</v>
      </c>
      <c r="R46" s="196">
        <v>5.8645610079336761</v>
      </c>
    </row>
    <row r="49" spans="1:15" ht="32.25" customHeight="1" x14ac:dyDescent="0.2">
      <c r="A49" s="396" t="s">
        <v>143</v>
      </c>
      <c r="B49" s="397"/>
      <c r="C49" s="397"/>
      <c r="D49" s="397"/>
      <c r="E49" s="397"/>
      <c r="F49" s="397"/>
      <c r="G49" s="397"/>
      <c r="H49" s="397"/>
      <c r="I49" s="397"/>
      <c r="J49" s="397"/>
      <c r="K49" s="397"/>
    </row>
    <row r="50" spans="1:15" ht="15" thickBot="1" x14ac:dyDescent="0.25"/>
    <row r="51" spans="1:15" x14ac:dyDescent="0.2">
      <c r="A51" s="455" t="s">
        <v>2</v>
      </c>
      <c r="B51" s="457" t="s">
        <v>64</v>
      </c>
      <c r="C51" s="457"/>
      <c r="D51" s="457"/>
      <c r="E51" s="457"/>
      <c r="F51" s="457"/>
      <c r="G51" s="457"/>
      <c r="H51" s="457"/>
      <c r="I51" s="457"/>
      <c r="J51" s="457"/>
      <c r="K51" s="457"/>
      <c r="L51" s="457"/>
      <c r="M51" s="457"/>
      <c r="N51" s="457"/>
      <c r="O51" s="458"/>
    </row>
    <row r="52" spans="1:15" x14ac:dyDescent="0.2">
      <c r="A52" s="456"/>
      <c r="B52" s="407" t="s">
        <v>57</v>
      </c>
      <c r="C52" s="407"/>
      <c r="D52" s="407" t="s">
        <v>58</v>
      </c>
      <c r="E52" s="407"/>
      <c r="F52" s="407" t="s">
        <v>59</v>
      </c>
      <c r="G52" s="407"/>
      <c r="H52" s="407" t="s">
        <v>60</v>
      </c>
      <c r="I52" s="407"/>
      <c r="J52" s="407" t="s">
        <v>61</v>
      </c>
      <c r="K52" s="407"/>
      <c r="L52" s="407" t="s">
        <v>62</v>
      </c>
      <c r="M52" s="407"/>
      <c r="N52" s="407" t="s">
        <v>0</v>
      </c>
      <c r="O52" s="412"/>
    </row>
    <row r="53" spans="1:15" ht="38.25" x14ac:dyDescent="0.2">
      <c r="A53" s="456"/>
      <c r="B53" s="73" t="s">
        <v>55</v>
      </c>
      <c r="C53" s="73" t="s">
        <v>56</v>
      </c>
      <c r="D53" s="241" t="s">
        <v>55</v>
      </c>
      <c r="E53" s="241" t="s">
        <v>56</v>
      </c>
      <c r="F53" s="241" t="s">
        <v>55</v>
      </c>
      <c r="G53" s="241" t="s">
        <v>56</v>
      </c>
      <c r="H53" s="241" t="s">
        <v>55</v>
      </c>
      <c r="I53" s="241" t="s">
        <v>56</v>
      </c>
      <c r="J53" s="73" t="s">
        <v>55</v>
      </c>
      <c r="K53" s="241" t="s">
        <v>56</v>
      </c>
      <c r="L53" s="241" t="s">
        <v>55</v>
      </c>
      <c r="M53" s="241" t="s">
        <v>56</v>
      </c>
      <c r="N53" s="241" t="s">
        <v>55</v>
      </c>
      <c r="O53" s="242" t="s">
        <v>56</v>
      </c>
    </row>
    <row r="54" spans="1:15" x14ac:dyDescent="0.2">
      <c r="A54" s="154" t="s">
        <v>3</v>
      </c>
      <c r="B54" s="163">
        <v>2163</v>
      </c>
      <c r="C54" s="151">
        <v>5.7832647344912003</v>
      </c>
      <c r="D54" s="162"/>
      <c r="E54" s="151"/>
      <c r="F54" s="162"/>
      <c r="G54" s="151"/>
      <c r="H54" s="162">
        <v>191821</v>
      </c>
      <c r="I54" s="151">
        <v>512.87638679372913</v>
      </c>
      <c r="J54" s="163">
        <v>75093</v>
      </c>
      <c r="K54" s="151">
        <v>200.77794669771038</v>
      </c>
      <c r="L54" s="162">
        <v>375183</v>
      </c>
      <c r="M54" s="151">
        <v>1003.13574335673</v>
      </c>
      <c r="N54" s="164">
        <v>644260</v>
      </c>
      <c r="O54" s="155">
        <v>1722.5733415826628</v>
      </c>
    </row>
    <row r="55" spans="1:15" x14ac:dyDescent="0.2">
      <c r="A55" s="154" t="s">
        <v>4</v>
      </c>
      <c r="B55" s="163"/>
      <c r="C55" s="151"/>
      <c r="D55" s="162"/>
      <c r="E55" s="151"/>
      <c r="F55" s="162"/>
      <c r="G55" s="151"/>
      <c r="H55" s="162"/>
      <c r="I55" s="151"/>
      <c r="J55" s="163"/>
      <c r="K55" s="151"/>
      <c r="L55" s="162"/>
      <c r="M55" s="151"/>
      <c r="N55" s="164"/>
      <c r="O55" s="155"/>
    </row>
    <row r="56" spans="1:15" x14ac:dyDescent="0.2">
      <c r="A56" s="154" t="s">
        <v>5</v>
      </c>
      <c r="B56" s="163"/>
      <c r="C56" s="151"/>
      <c r="D56" s="162"/>
      <c r="E56" s="151"/>
      <c r="F56" s="162"/>
      <c r="G56" s="151"/>
      <c r="H56" s="162">
        <v>39304</v>
      </c>
      <c r="I56" s="151">
        <v>47.283075777071801</v>
      </c>
      <c r="J56" s="163">
        <v>370375</v>
      </c>
      <c r="K56" s="151">
        <v>445.56455299544496</v>
      </c>
      <c r="L56" s="162">
        <v>852204</v>
      </c>
      <c r="M56" s="151">
        <v>1025.2092995502701</v>
      </c>
      <c r="N56" s="164">
        <v>1261883</v>
      </c>
      <c r="O56" s="155">
        <v>1518.0569283227837</v>
      </c>
    </row>
    <row r="57" spans="1:15" x14ac:dyDescent="0.2">
      <c r="A57" s="154" t="s">
        <v>23</v>
      </c>
      <c r="B57" s="163"/>
      <c r="C57" s="151"/>
      <c r="D57" s="162"/>
      <c r="E57" s="151"/>
      <c r="F57" s="162"/>
      <c r="G57" s="151"/>
      <c r="H57" s="162"/>
      <c r="I57" s="151"/>
      <c r="J57" s="163"/>
      <c r="K57" s="151"/>
      <c r="L57" s="162"/>
      <c r="M57" s="151"/>
      <c r="N57" s="164"/>
      <c r="O57" s="155"/>
    </row>
    <row r="58" spans="1:15" x14ac:dyDescent="0.2">
      <c r="A58" s="154" t="s">
        <v>24</v>
      </c>
      <c r="B58" s="163"/>
      <c r="C58" s="151"/>
      <c r="D58" s="162"/>
      <c r="E58" s="151"/>
      <c r="F58" s="162"/>
      <c r="G58" s="151"/>
      <c r="H58" s="162">
        <v>14413</v>
      </c>
      <c r="I58" s="151">
        <v>327.39481138397167</v>
      </c>
      <c r="J58" s="163">
        <v>15932</v>
      </c>
      <c r="K58" s="151">
        <v>361.89926697907703</v>
      </c>
      <c r="L58" s="162"/>
      <c r="M58" s="151"/>
      <c r="N58" s="164">
        <v>30345</v>
      </c>
      <c r="O58" s="155">
        <v>689.2940783630487</v>
      </c>
    </row>
    <row r="59" spans="1:15" x14ac:dyDescent="0.2">
      <c r="A59" s="154" t="s">
        <v>6</v>
      </c>
      <c r="B59" s="163">
        <v>69321</v>
      </c>
      <c r="C59" s="151">
        <v>169.07626956593001</v>
      </c>
      <c r="D59" s="162"/>
      <c r="E59" s="151"/>
      <c r="F59" s="162"/>
      <c r="G59" s="151"/>
      <c r="H59" s="162"/>
      <c r="I59" s="151"/>
      <c r="J59" s="163"/>
      <c r="K59" s="151"/>
      <c r="L59" s="162">
        <v>583072</v>
      </c>
      <c r="M59" s="151">
        <v>1422.1323790531865</v>
      </c>
      <c r="N59" s="164">
        <v>652393</v>
      </c>
      <c r="O59" s="155">
        <v>1591.2086486191165</v>
      </c>
    </row>
    <row r="60" spans="1:15" x14ac:dyDescent="0.2">
      <c r="A60" s="154" t="s">
        <v>22</v>
      </c>
      <c r="B60" s="163">
        <v>2350</v>
      </c>
      <c r="C60" s="151">
        <v>22.540171861616773</v>
      </c>
      <c r="D60" s="162"/>
      <c r="E60" s="151"/>
      <c r="F60" s="162"/>
      <c r="G60" s="151"/>
      <c r="H60" s="162">
        <v>21801</v>
      </c>
      <c r="I60" s="151">
        <v>209.10565393834352</v>
      </c>
      <c r="J60" s="163">
        <v>5957</v>
      </c>
      <c r="K60" s="151">
        <v>57.136937778574946</v>
      </c>
      <c r="L60" s="162">
        <v>43952</v>
      </c>
      <c r="M60" s="151">
        <v>421.56835474969381</v>
      </c>
      <c r="N60" s="164">
        <v>74060</v>
      </c>
      <c r="O60" s="155">
        <v>710.35111832822906</v>
      </c>
    </row>
    <row r="61" spans="1:15" x14ac:dyDescent="0.2">
      <c r="A61" s="154" t="s">
        <v>7</v>
      </c>
      <c r="B61" s="163"/>
      <c r="C61" s="151"/>
      <c r="D61" s="162"/>
      <c r="E61" s="151"/>
      <c r="F61" s="162"/>
      <c r="G61" s="151"/>
      <c r="H61" s="162">
        <v>10491</v>
      </c>
      <c r="I61" s="151">
        <v>76.978164939164429</v>
      </c>
      <c r="J61" s="163">
        <v>1629</v>
      </c>
      <c r="K61" s="151">
        <v>11.952857752921442</v>
      </c>
      <c r="L61" s="162">
        <v>333413</v>
      </c>
      <c r="M61" s="151">
        <v>2446.4322664056458</v>
      </c>
      <c r="N61" s="164">
        <v>345533</v>
      </c>
      <c r="O61" s="155">
        <v>2535.3632890977319</v>
      </c>
    </row>
    <row r="62" spans="1:15" x14ac:dyDescent="0.2">
      <c r="A62" s="154" t="s">
        <v>8</v>
      </c>
      <c r="B62" s="163"/>
      <c r="C62" s="151"/>
      <c r="D62" s="162"/>
      <c r="E62" s="151"/>
      <c r="F62" s="162"/>
      <c r="G62" s="151"/>
      <c r="H62" s="162">
        <v>470767</v>
      </c>
      <c r="I62" s="151">
        <v>1259.6116335482602</v>
      </c>
      <c r="J62" s="163">
        <v>149250</v>
      </c>
      <c r="K62" s="151">
        <v>399.34200210948899</v>
      </c>
      <c r="L62" s="162">
        <v>154465</v>
      </c>
      <c r="M62" s="151">
        <v>413.29556017314724</v>
      </c>
      <c r="N62" s="164">
        <v>774482</v>
      </c>
      <c r="O62" s="155">
        <v>2072.249195830896</v>
      </c>
    </row>
    <row r="63" spans="1:15" x14ac:dyDescent="0.2">
      <c r="A63" s="154" t="s">
        <v>9</v>
      </c>
      <c r="B63" s="163">
        <v>580863</v>
      </c>
      <c r="C63" s="151">
        <v>1827.803578997517</v>
      </c>
      <c r="D63" s="162"/>
      <c r="E63" s="151"/>
      <c r="F63" s="162"/>
      <c r="G63" s="151"/>
      <c r="H63" s="162">
        <v>20732</v>
      </c>
      <c r="I63" s="151">
        <v>65.237454958874167</v>
      </c>
      <c r="J63" s="163">
        <v>8754</v>
      </c>
      <c r="K63" s="151">
        <v>27.546241593188523</v>
      </c>
      <c r="L63" s="162">
        <v>92816</v>
      </c>
      <c r="M63" s="151">
        <v>292.06442308811808</v>
      </c>
      <c r="N63" s="164">
        <v>703165</v>
      </c>
      <c r="O63" s="155">
        <v>2212.6516986376978</v>
      </c>
    </row>
    <row r="64" spans="1:15" x14ac:dyDescent="0.2">
      <c r="A64" s="154" t="s">
        <v>10</v>
      </c>
      <c r="B64" s="163"/>
      <c r="C64" s="151"/>
      <c r="D64" s="162"/>
      <c r="E64" s="151"/>
      <c r="F64" s="162"/>
      <c r="G64" s="151"/>
      <c r="H64" s="162">
        <v>17605</v>
      </c>
      <c r="I64" s="151">
        <v>232.8888536127206</v>
      </c>
      <c r="J64" s="163">
        <v>61434</v>
      </c>
      <c r="K64" s="151">
        <v>812.68354631319937</v>
      </c>
      <c r="L64" s="162">
        <v>72684</v>
      </c>
      <c r="M64" s="151">
        <v>961.50488133978888</v>
      </c>
      <c r="N64" s="164">
        <v>151723</v>
      </c>
      <c r="O64" s="155">
        <v>2007.077281265709</v>
      </c>
    </row>
    <row r="65" spans="1:18" x14ac:dyDescent="0.2">
      <c r="A65" s="154" t="s">
        <v>11</v>
      </c>
      <c r="B65" s="163"/>
      <c r="C65" s="151"/>
      <c r="D65" s="162"/>
      <c r="E65" s="151"/>
      <c r="F65" s="162"/>
      <c r="G65" s="151"/>
      <c r="H65" s="162">
        <v>258269</v>
      </c>
      <c r="I65" s="151">
        <v>1979.9497401914412</v>
      </c>
      <c r="J65" s="163">
        <v>80084</v>
      </c>
      <c r="K65" s="151">
        <v>613.94242047435569</v>
      </c>
      <c r="L65" s="162">
        <v>21888</v>
      </c>
      <c r="M65" s="151">
        <v>167.79845786102962</v>
      </c>
      <c r="N65" s="164">
        <v>360241</v>
      </c>
      <c r="O65" s="155">
        <v>2761.6906185268263</v>
      </c>
    </row>
    <row r="66" spans="1:18" x14ac:dyDescent="0.2">
      <c r="A66" s="154" t="s">
        <v>12</v>
      </c>
      <c r="B66" s="163"/>
      <c r="C66" s="151"/>
      <c r="D66" s="162">
        <v>113384</v>
      </c>
      <c r="E66" s="151">
        <v>230.361782016527</v>
      </c>
      <c r="F66" s="162">
        <v>298982</v>
      </c>
      <c r="G66" s="151">
        <v>607.44043525422705</v>
      </c>
      <c r="H66" s="162">
        <v>19859</v>
      </c>
      <c r="I66" s="151">
        <v>40.347444340173304</v>
      </c>
      <c r="J66" s="163">
        <v>50442</v>
      </c>
      <c r="K66" s="151">
        <v>102.48279306143421</v>
      </c>
      <c r="L66" s="162">
        <v>202013</v>
      </c>
      <c r="M66" s="151">
        <v>410.42893768525255</v>
      </c>
      <c r="N66" s="164">
        <v>684680</v>
      </c>
      <c r="O66" s="155">
        <v>1391.0613923576143</v>
      </c>
    </row>
    <row r="67" spans="1:18" x14ac:dyDescent="0.2">
      <c r="A67" s="154" t="s">
        <v>13</v>
      </c>
      <c r="B67" s="163"/>
      <c r="C67" s="151"/>
      <c r="D67" s="162"/>
      <c r="E67" s="151"/>
      <c r="F67" s="162"/>
      <c r="G67" s="151"/>
      <c r="H67" s="162"/>
      <c r="I67" s="151"/>
      <c r="J67" s="163"/>
      <c r="K67" s="151"/>
      <c r="L67" s="162">
        <v>106175</v>
      </c>
      <c r="M67" s="151">
        <v>943.76099980444781</v>
      </c>
      <c r="N67" s="164">
        <v>106175</v>
      </c>
      <c r="O67" s="155">
        <v>943.76099980444781</v>
      </c>
    </row>
    <row r="68" spans="1:18" x14ac:dyDescent="0.2">
      <c r="A68" s="154" t="s">
        <v>14</v>
      </c>
      <c r="B68" s="163">
        <v>43221</v>
      </c>
      <c r="C68" s="151">
        <v>1617.4071191210371</v>
      </c>
      <c r="D68" s="162"/>
      <c r="E68" s="151"/>
      <c r="F68" s="162"/>
      <c r="G68" s="151"/>
      <c r="H68" s="162"/>
      <c r="I68" s="151"/>
      <c r="J68" s="163"/>
      <c r="K68" s="151"/>
      <c r="L68" s="162"/>
      <c r="M68" s="151"/>
      <c r="N68" s="164">
        <v>43221</v>
      </c>
      <c r="O68" s="155">
        <v>1617.4071191210371</v>
      </c>
    </row>
    <row r="69" spans="1:18" x14ac:dyDescent="0.2">
      <c r="A69" s="154" t="s">
        <v>15</v>
      </c>
      <c r="B69" s="163">
        <v>3240</v>
      </c>
      <c r="C69" s="151">
        <v>6.8174630578720556</v>
      </c>
      <c r="D69" s="162"/>
      <c r="E69" s="151"/>
      <c r="F69" s="162"/>
      <c r="G69" s="151"/>
      <c r="H69" s="162">
        <v>2305</v>
      </c>
      <c r="I69" s="151">
        <v>4.8500778853071251</v>
      </c>
      <c r="J69" s="163">
        <v>6168</v>
      </c>
      <c r="K69" s="151">
        <v>12.978429673134208</v>
      </c>
      <c r="L69" s="162">
        <v>146854</v>
      </c>
      <c r="M69" s="151">
        <v>309.00361725331567</v>
      </c>
      <c r="N69" s="164">
        <v>158567</v>
      </c>
      <c r="O69" s="155">
        <v>333.64958786962904</v>
      </c>
    </row>
    <row r="70" spans="1:18" x14ac:dyDescent="0.2">
      <c r="A70" s="154" t="s">
        <v>16</v>
      </c>
      <c r="B70" s="163"/>
      <c r="C70" s="151"/>
      <c r="D70" s="162"/>
      <c r="E70" s="151"/>
      <c r="F70" s="162"/>
      <c r="G70" s="151"/>
      <c r="H70" s="162">
        <v>48721</v>
      </c>
      <c r="I70" s="151">
        <v>143.86158862217562</v>
      </c>
      <c r="J70" s="163">
        <v>93539</v>
      </c>
      <c r="K70" s="151">
        <v>276.1985414529604</v>
      </c>
      <c r="L70" s="162">
        <v>504341</v>
      </c>
      <c r="M70" s="151">
        <v>1489.1996770857879</v>
      </c>
      <c r="N70" s="164">
        <v>646601</v>
      </c>
      <c r="O70" s="155">
        <v>1909.2598071609239</v>
      </c>
    </row>
    <row r="71" spans="1:18" x14ac:dyDescent="0.2">
      <c r="A71" s="154" t="s">
        <v>17</v>
      </c>
      <c r="B71" s="163">
        <v>365</v>
      </c>
      <c r="C71" s="151">
        <v>7.5039884212430712</v>
      </c>
      <c r="D71" s="162"/>
      <c r="E71" s="151"/>
      <c r="F71" s="162"/>
      <c r="G71" s="151"/>
      <c r="H71" s="162">
        <v>7123</v>
      </c>
      <c r="I71" s="151">
        <v>146.44084801236821</v>
      </c>
      <c r="J71" s="163">
        <v>3648</v>
      </c>
      <c r="K71" s="151">
        <v>74.998766467656779</v>
      </c>
      <c r="L71" s="162">
        <v>259026</v>
      </c>
      <c r="M71" s="151">
        <v>5325.2824789065962</v>
      </c>
      <c r="N71" s="164">
        <v>270162</v>
      </c>
      <c r="O71" s="155">
        <v>5554.2260818078648</v>
      </c>
    </row>
    <row r="72" spans="1:18" x14ac:dyDescent="0.2">
      <c r="A72" s="154" t="s">
        <v>18</v>
      </c>
      <c r="B72" s="163"/>
      <c r="C72" s="151"/>
      <c r="D72" s="162"/>
      <c r="E72" s="151"/>
      <c r="F72" s="162"/>
      <c r="G72" s="151"/>
      <c r="H72" s="162"/>
      <c r="I72" s="151"/>
      <c r="J72" s="163"/>
      <c r="K72" s="151"/>
      <c r="L72" s="162">
        <v>17982</v>
      </c>
      <c r="M72" s="151">
        <v>109.35707865414531</v>
      </c>
      <c r="N72" s="164">
        <v>17982</v>
      </c>
      <c r="O72" s="155">
        <v>109.35707865414531</v>
      </c>
    </row>
    <row r="73" spans="1:18" x14ac:dyDescent="0.2">
      <c r="A73" s="154" t="s">
        <v>19</v>
      </c>
      <c r="B73" s="163">
        <v>29907</v>
      </c>
      <c r="C73" s="151">
        <v>71.307975730443601</v>
      </c>
      <c r="D73" s="162"/>
      <c r="E73" s="151"/>
      <c r="F73" s="162"/>
      <c r="G73" s="151"/>
      <c r="H73" s="162"/>
      <c r="I73" s="151"/>
      <c r="J73" s="163">
        <v>10803</v>
      </c>
      <c r="K73" s="151">
        <v>25.75785139987234</v>
      </c>
      <c r="L73" s="162">
        <v>544023</v>
      </c>
      <c r="M73" s="151">
        <v>1297.1270565688005</v>
      </c>
      <c r="N73" s="164">
        <v>584733</v>
      </c>
      <c r="O73" s="155">
        <v>1394.1928836991162</v>
      </c>
    </row>
    <row r="74" spans="1:18" x14ac:dyDescent="0.2">
      <c r="A74" s="154" t="s">
        <v>20</v>
      </c>
      <c r="B74" s="163"/>
      <c r="C74" s="151"/>
      <c r="D74" s="162"/>
      <c r="E74" s="151"/>
      <c r="F74" s="162"/>
      <c r="G74" s="151"/>
      <c r="H74" s="162"/>
      <c r="I74" s="151"/>
      <c r="J74" s="163"/>
      <c r="K74" s="151"/>
      <c r="L74" s="162"/>
      <c r="M74" s="151"/>
      <c r="N74" s="164"/>
      <c r="O74" s="155"/>
    </row>
    <row r="75" spans="1:18" ht="15" thickBot="1" x14ac:dyDescent="0.25">
      <c r="A75" s="146" t="s">
        <v>1</v>
      </c>
      <c r="B75" s="160">
        <v>731430</v>
      </c>
      <c r="C75" s="157">
        <v>150.03033712981625</v>
      </c>
      <c r="D75" s="158">
        <v>113384</v>
      </c>
      <c r="E75" s="157">
        <v>23.257235477252895</v>
      </c>
      <c r="F75" s="158">
        <v>298982</v>
      </c>
      <c r="G75" s="157">
        <v>61.326948929831588</v>
      </c>
      <c r="H75" s="158">
        <v>1123211</v>
      </c>
      <c r="I75" s="157">
        <v>230.39214278593721</v>
      </c>
      <c r="J75" s="160">
        <v>933108</v>
      </c>
      <c r="K75" s="157">
        <v>191.39836733320834</v>
      </c>
      <c r="L75" s="158">
        <v>4310091</v>
      </c>
      <c r="M75" s="157">
        <v>884.08242181779099</v>
      </c>
      <c r="N75" s="158">
        <v>7510206</v>
      </c>
      <c r="O75" s="161">
        <v>1540.4874534738371</v>
      </c>
    </row>
    <row r="78" spans="1:18" ht="29.25" customHeight="1" x14ac:dyDescent="0.2">
      <c r="A78" s="396" t="s">
        <v>144</v>
      </c>
      <c r="B78" s="397"/>
      <c r="C78" s="397"/>
      <c r="D78" s="397"/>
      <c r="E78" s="397"/>
      <c r="F78" s="397"/>
      <c r="G78" s="397"/>
      <c r="H78" s="397"/>
      <c r="I78" s="397"/>
      <c r="J78" s="397"/>
      <c r="K78" s="397"/>
    </row>
    <row r="79" spans="1:18" ht="15" thickBot="1" x14ac:dyDescent="0.25"/>
    <row r="80" spans="1:18" x14ac:dyDescent="0.2">
      <c r="A80" s="445" t="s">
        <v>2</v>
      </c>
      <c r="B80" s="441" t="s">
        <v>73</v>
      </c>
      <c r="C80" s="441" t="s">
        <v>25</v>
      </c>
      <c r="D80" s="441" t="s">
        <v>25</v>
      </c>
      <c r="E80" s="441" t="s">
        <v>25</v>
      </c>
      <c r="F80" s="441" t="s">
        <v>25</v>
      </c>
      <c r="G80" s="441" t="s">
        <v>25</v>
      </c>
      <c r="H80" s="441" t="s">
        <v>25</v>
      </c>
      <c r="I80" s="441" t="s">
        <v>25</v>
      </c>
      <c r="J80" s="483" t="s">
        <v>74</v>
      </c>
      <c r="K80" s="484"/>
      <c r="L80" s="484"/>
      <c r="M80" s="484"/>
      <c r="N80" s="484"/>
      <c r="O80" s="484"/>
      <c r="P80" s="484"/>
      <c r="Q80" s="485"/>
      <c r="R80" s="475" t="s">
        <v>0</v>
      </c>
    </row>
    <row r="81" spans="1:18" x14ac:dyDescent="0.2">
      <c r="A81" s="446"/>
      <c r="B81" s="443" t="s">
        <v>28</v>
      </c>
      <c r="C81" s="443" t="s">
        <v>28</v>
      </c>
      <c r="D81" s="443" t="s">
        <v>28</v>
      </c>
      <c r="E81" s="443" t="s">
        <v>28</v>
      </c>
      <c r="F81" s="443" t="s">
        <v>28</v>
      </c>
      <c r="G81" s="443" t="s">
        <v>28</v>
      </c>
      <c r="H81" s="443" t="s">
        <v>28</v>
      </c>
      <c r="I81" s="443" t="s">
        <v>76</v>
      </c>
      <c r="J81" s="478" t="s">
        <v>50</v>
      </c>
      <c r="K81" s="479"/>
      <c r="L81" s="479"/>
      <c r="M81" s="479"/>
      <c r="N81" s="479"/>
      <c r="O81" s="479"/>
      <c r="P81" s="480"/>
      <c r="Q81" s="481" t="s">
        <v>75</v>
      </c>
      <c r="R81" s="476"/>
    </row>
    <row r="82" spans="1:18" x14ac:dyDescent="0.2">
      <c r="A82" s="446"/>
      <c r="B82" s="235" t="s">
        <v>29</v>
      </c>
      <c r="C82" s="235" t="s">
        <v>30</v>
      </c>
      <c r="D82" s="235" t="s">
        <v>31</v>
      </c>
      <c r="E82" s="235" t="s">
        <v>32</v>
      </c>
      <c r="F82" s="235" t="s">
        <v>33</v>
      </c>
      <c r="G82" s="235" t="s">
        <v>77</v>
      </c>
      <c r="H82" s="235" t="s">
        <v>78</v>
      </c>
      <c r="I82" s="443"/>
      <c r="J82" s="235" t="s">
        <v>29</v>
      </c>
      <c r="K82" s="235" t="s">
        <v>30</v>
      </c>
      <c r="L82" s="235" t="s">
        <v>31</v>
      </c>
      <c r="M82" s="235" t="s">
        <v>32</v>
      </c>
      <c r="N82" s="235" t="s">
        <v>33</v>
      </c>
      <c r="O82" s="235" t="s">
        <v>77</v>
      </c>
      <c r="P82" s="235" t="s">
        <v>78</v>
      </c>
      <c r="Q82" s="482"/>
      <c r="R82" s="477"/>
    </row>
    <row r="83" spans="1:18" x14ac:dyDescent="0.2">
      <c r="A83" s="9" t="s">
        <v>3</v>
      </c>
      <c r="B83" s="52">
        <v>502.90322580645159</v>
      </c>
      <c r="C83" s="52">
        <v>662.59292035398232</v>
      </c>
      <c r="D83" s="52">
        <v>976.09689922480618</v>
      </c>
      <c r="E83" s="52">
        <v>1243.6445497630332</v>
      </c>
      <c r="F83" s="52">
        <v>1584.8671096345515</v>
      </c>
      <c r="G83" s="52">
        <v>1696.9842519685039</v>
      </c>
      <c r="H83" s="52">
        <v>1630.1304347826087</v>
      </c>
      <c r="I83" s="172">
        <v>1252.681568627451</v>
      </c>
      <c r="J83" s="52">
        <v>449.47619047619048</v>
      </c>
      <c r="K83" s="52">
        <v>508.74626865671644</v>
      </c>
      <c r="L83" s="52">
        <v>921.9064748201439</v>
      </c>
      <c r="M83" s="52">
        <v>1201.0506912442397</v>
      </c>
      <c r="N83" s="52">
        <v>1466.1666666666667</v>
      </c>
      <c r="O83" s="52">
        <v>1591.2947368421053</v>
      </c>
      <c r="P83" s="52">
        <v>2027</v>
      </c>
      <c r="Q83" s="173">
        <v>1261.411111111111</v>
      </c>
      <c r="R83" s="195">
        <v>1256.072901678657</v>
      </c>
    </row>
    <row r="84" spans="1:18" x14ac:dyDescent="0.2">
      <c r="A84" s="9" t="s">
        <v>4</v>
      </c>
      <c r="B84" s="52"/>
      <c r="C84" s="52"/>
      <c r="D84" s="52"/>
      <c r="E84" s="52"/>
      <c r="F84" s="52"/>
      <c r="G84" s="52"/>
      <c r="H84" s="52"/>
      <c r="I84" s="172"/>
      <c r="J84" s="52"/>
      <c r="K84" s="52"/>
      <c r="L84" s="52"/>
      <c r="M84" s="52"/>
      <c r="N84" s="52"/>
      <c r="O84" s="52"/>
      <c r="P84" s="52"/>
      <c r="Q84" s="173"/>
      <c r="R84" s="195"/>
    </row>
    <row r="85" spans="1:18" x14ac:dyDescent="0.2">
      <c r="A85" s="9" t="s">
        <v>5</v>
      </c>
      <c r="B85" s="52">
        <v>194.39800995024876</v>
      </c>
      <c r="C85" s="52">
        <v>241.09625668449198</v>
      </c>
      <c r="D85" s="52">
        <v>371.80808080808083</v>
      </c>
      <c r="E85" s="52">
        <v>478.50081300813008</v>
      </c>
      <c r="F85" s="52">
        <v>487.09517601043024</v>
      </c>
      <c r="G85" s="52">
        <v>697.83695652173913</v>
      </c>
      <c r="H85" s="52">
        <v>589.24719101123594</v>
      </c>
      <c r="I85" s="172">
        <v>420.24292633188884</v>
      </c>
      <c r="J85" s="52">
        <v>149.28699551569505</v>
      </c>
      <c r="K85" s="52">
        <v>278.14999999999998</v>
      </c>
      <c r="L85" s="52">
        <v>292.02987697715292</v>
      </c>
      <c r="M85" s="52">
        <v>390.39440203562339</v>
      </c>
      <c r="N85" s="52">
        <v>536.68211920529802</v>
      </c>
      <c r="O85" s="52">
        <v>917.22222222222217</v>
      </c>
      <c r="P85" s="52">
        <v>964.74576271186436</v>
      </c>
      <c r="Q85" s="173">
        <v>425.36370289059641</v>
      </c>
      <c r="R85" s="195">
        <v>422.34555288461536</v>
      </c>
    </row>
    <row r="86" spans="1:18" x14ac:dyDescent="0.2">
      <c r="A86" s="9" t="s">
        <v>23</v>
      </c>
      <c r="B86" s="52"/>
      <c r="C86" s="52"/>
      <c r="D86" s="52"/>
      <c r="E86" s="52"/>
      <c r="F86" s="52"/>
      <c r="G86" s="52"/>
      <c r="H86" s="52"/>
      <c r="I86" s="172"/>
      <c r="J86" s="52"/>
      <c r="K86" s="52"/>
      <c r="L86" s="52"/>
      <c r="M86" s="52"/>
      <c r="N86" s="52"/>
      <c r="O86" s="52"/>
      <c r="P86" s="52"/>
      <c r="Q86" s="173"/>
      <c r="R86" s="195"/>
    </row>
    <row r="87" spans="1:18" x14ac:dyDescent="0.2">
      <c r="A87" s="9" t="s">
        <v>24</v>
      </c>
      <c r="B87" s="52">
        <v>335.5</v>
      </c>
      <c r="C87" s="52">
        <v>269.3488372093023</v>
      </c>
      <c r="D87" s="52">
        <v>313.47619047619048</v>
      </c>
      <c r="E87" s="52">
        <v>588.73076923076928</v>
      </c>
      <c r="F87" s="52">
        <v>797.88888888888891</v>
      </c>
      <c r="G87" s="52">
        <v>967.71428571428567</v>
      </c>
      <c r="H87" s="52"/>
      <c r="I87" s="172">
        <v>407.46710526315792</v>
      </c>
      <c r="J87" s="52">
        <v>208</v>
      </c>
      <c r="K87" s="52">
        <v>259.91666666666669</v>
      </c>
      <c r="L87" s="52">
        <v>211.66666666666666</v>
      </c>
      <c r="M87" s="52">
        <v>370.59259259259261</v>
      </c>
      <c r="N87" s="52">
        <v>416.91666666666669</v>
      </c>
      <c r="O87" s="52">
        <v>55</v>
      </c>
      <c r="P87" s="52"/>
      <c r="Q87" s="173">
        <v>317.14705882352939</v>
      </c>
      <c r="R87" s="195">
        <v>379.55</v>
      </c>
    </row>
    <row r="88" spans="1:18" x14ac:dyDescent="0.2">
      <c r="A88" s="9" t="s">
        <v>6</v>
      </c>
      <c r="B88" s="52">
        <v>664.83116883116884</v>
      </c>
      <c r="C88" s="52">
        <v>1617.3544303797469</v>
      </c>
      <c r="D88" s="52">
        <v>2565.9520202020203</v>
      </c>
      <c r="E88" s="52">
        <v>2655.1136363636365</v>
      </c>
      <c r="F88" s="52">
        <v>2694.2217898832687</v>
      </c>
      <c r="G88" s="52">
        <v>1703.6808510638298</v>
      </c>
      <c r="H88" s="52">
        <v>572.21428571428567</v>
      </c>
      <c r="I88" s="172">
        <v>2325.5264550264551</v>
      </c>
      <c r="J88" s="52">
        <v>512.59210526315792</v>
      </c>
      <c r="K88" s="52">
        <v>1597.2300884955753</v>
      </c>
      <c r="L88" s="52">
        <v>2026.979020979021</v>
      </c>
      <c r="M88" s="52">
        <v>2353.022988505747</v>
      </c>
      <c r="N88" s="52">
        <v>2862.2910447761192</v>
      </c>
      <c r="O88" s="52">
        <v>2496.0571428571429</v>
      </c>
      <c r="P88" s="52">
        <v>564.5</v>
      </c>
      <c r="Q88" s="173">
        <v>2192.9051418439717</v>
      </c>
      <c r="R88" s="195">
        <v>2268.8609848484848</v>
      </c>
    </row>
    <row r="89" spans="1:18" x14ac:dyDescent="0.2">
      <c r="A89" s="9" t="s">
        <v>22</v>
      </c>
      <c r="B89" s="52">
        <v>192.72727272727272</v>
      </c>
      <c r="C89" s="52">
        <v>89.694444444444443</v>
      </c>
      <c r="D89" s="52">
        <v>52.79754601226994</v>
      </c>
      <c r="E89" s="52">
        <v>91.78531073446328</v>
      </c>
      <c r="F89" s="52">
        <v>200.5</v>
      </c>
      <c r="G89" s="52">
        <v>150.41666666666666</v>
      </c>
      <c r="H89" s="52">
        <v>224.66666666666666</v>
      </c>
      <c r="I89" s="172">
        <v>95.410087719298247</v>
      </c>
      <c r="J89" s="52">
        <v>43.045454545454547</v>
      </c>
      <c r="K89" s="52">
        <v>113.39130434782609</v>
      </c>
      <c r="L89" s="52">
        <v>174.20588235294119</v>
      </c>
      <c r="M89" s="52">
        <v>192.01754385964912</v>
      </c>
      <c r="N89" s="52">
        <v>196.08571428571429</v>
      </c>
      <c r="O89" s="52">
        <v>207.54545454545453</v>
      </c>
      <c r="P89" s="52">
        <v>30.5</v>
      </c>
      <c r="Q89" s="173">
        <v>161.03260869565219</v>
      </c>
      <c r="R89" s="195">
        <v>114.2765625</v>
      </c>
    </row>
    <row r="90" spans="1:18" x14ac:dyDescent="0.2">
      <c r="A90" s="9" t="s">
        <v>7</v>
      </c>
      <c r="B90" s="52">
        <v>323.2</v>
      </c>
      <c r="C90" s="52">
        <v>567.48421052631579</v>
      </c>
      <c r="D90" s="52">
        <v>674.94</v>
      </c>
      <c r="E90" s="52">
        <v>1079.8125</v>
      </c>
      <c r="F90" s="52">
        <v>1294.47</v>
      </c>
      <c r="G90" s="52">
        <v>1440</v>
      </c>
      <c r="H90" s="52">
        <v>1508.6382978723404</v>
      </c>
      <c r="I90" s="172">
        <v>1028.7603485838779</v>
      </c>
      <c r="J90" s="52">
        <v>114.66666666666667</v>
      </c>
      <c r="K90" s="52">
        <v>428.10204081632651</v>
      </c>
      <c r="L90" s="52">
        <v>351.64814814814815</v>
      </c>
      <c r="M90" s="52">
        <v>765.14141414141409</v>
      </c>
      <c r="N90" s="52">
        <v>998.89610389610391</v>
      </c>
      <c r="O90" s="52">
        <v>1357.563829787234</v>
      </c>
      <c r="P90" s="52">
        <v>1758.7894736842106</v>
      </c>
      <c r="Q90" s="173">
        <v>859.92640692640691</v>
      </c>
      <c r="R90" s="195">
        <v>956.13345747982623</v>
      </c>
    </row>
    <row r="91" spans="1:18" x14ac:dyDescent="0.2">
      <c r="A91" s="9" t="s">
        <v>8</v>
      </c>
      <c r="B91" s="52">
        <v>120.67460317460318</v>
      </c>
      <c r="C91" s="52">
        <v>257.69467787114849</v>
      </c>
      <c r="D91" s="52">
        <v>385.40204678362574</v>
      </c>
      <c r="E91" s="52">
        <v>639.1490566037736</v>
      </c>
      <c r="F91" s="52">
        <v>928.88156123822341</v>
      </c>
      <c r="G91" s="52">
        <v>1373.9060402684563</v>
      </c>
      <c r="H91" s="52">
        <v>1107.7280000000001</v>
      </c>
      <c r="I91" s="172">
        <v>673.84733274388452</v>
      </c>
      <c r="J91" s="52">
        <v>89.713235294117652</v>
      </c>
      <c r="K91" s="52">
        <v>192.96907216494844</v>
      </c>
      <c r="L91" s="52">
        <v>260.62451361867704</v>
      </c>
      <c r="M91" s="52">
        <v>373.41304347826087</v>
      </c>
      <c r="N91" s="52">
        <v>561.60507757404798</v>
      </c>
      <c r="O91" s="52">
        <v>822.54756380510446</v>
      </c>
      <c r="P91" s="52">
        <v>1273.5296803652968</v>
      </c>
      <c r="Q91" s="173">
        <v>491.58097038437302</v>
      </c>
      <c r="R91" s="195">
        <v>585.75331201461859</v>
      </c>
    </row>
    <row r="92" spans="1:18" x14ac:dyDescent="0.2">
      <c r="A92" s="9" t="s">
        <v>9</v>
      </c>
      <c r="B92" s="52">
        <v>1217.1538461538462</v>
      </c>
      <c r="C92" s="52">
        <v>1333.6</v>
      </c>
      <c r="D92" s="52">
        <v>1787.608695652174</v>
      </c>
      <c r="E92" s="52">
        <v>1767.2262773722628</v>
      </c>
      <c r="F92" s="52">
        <v>2389.0961538461538</v>
      </c>
      <c r="G92" s="52">
        <v>2390.4615384615386</v>
      </c>
      <c r="H92" s="52">
        <v>2785.5</v>
      </c>
      <c r="I92" s="172">
        <v>2001.0470162748643</v>
      </c>
      <c r="J92" s="52">
        <v>400.28125</v>
      </c>
      <c r="K92" s="52">
        <v>1090.1290322580646</v>
      </c>
      <c r="L92" s="52">
        <v>1149.9940119760479</v>
      </c>
      <c r="M92" s="52">
        <v>1428.6336206896551</v>
      </c>
      <c r="N92" s="52">
        <v>1792.6906077348067</v>
      </c>
      <c r="O92" s="52">
        <v>1768.6582278481012</v>
      </c>
      <c r="P92" s="52">
        <v>2237.7777777777778</v>
      </c>
      <c r="Q92" s="173">
        <v>1475.4719626168223</v>
      </c>
      <c r="R92" s="195">
        <v>1681.7480482611782</v>
      </c>
    </row>
    <row r="93" spans="1:18" x14ac:dyDescent="0.2">
      <c r="A93" s="9" t="s">
        <v>10</v>
      </c>
      <c r="B93" s="52">
        <v>576.86666666666667</v>
      </c>
      <c r="C93" s="52">
        <v>636.85333333333335</v>
      </c>
      <c r="D93" s="52">
        <v>735.22916666666663</v>
      </c>
      <c r="E93" s="52">
        <v>1007.6091954022988</v>
      </c>
      <c r="F93" s="52">
        <v>1371.4375</v>
      </c>
      <c r="G93" s="52">
        <v>1787.96875</v>
      </c>
      <c r="H93" s="52">
        <v>1280.25</v>
      </c>
      <c r="I93" s="172">
        <v>993.59047619047624</v>
      </c>
      <c r="J93" s="52">
        <v>178.13953488372093</v>
      </c>
      <c r="K93" s="52">
        <v>449.5593220338983</v>
      </c>
      <c r="L93" s="52">
        <v>743.24489795918362</v>
      </c>
      <c r="M93" s="52">
        <v>832.19540229885058</v>
      </c>
      <c r="N93" s="52">
        <v>1068.8378378378379</v>
      </c>
      <c r="O93" s="52">
        <v>764.125</v>
      </c>
      <c r="P93" s="52">
        <v>1372.7142857142858</v>
      </c>
      <c r="Q93" s="173">
        <v>728.99708454810491</v>
      </c>
      <c r="R93" s="195">
        <v>874.64482306684147</v>
      </c>
    </row>
    <row r="94" spans="1:18" x14ac:dyDescent="0.2">
      <c r="A94" s="9" t="s">
        <v>11</v>
      </c>
      <c r="B94" s="52">
        <v>216.2962962962963</v>
      </c>
      <c r="C94" s="52">
        <v>204.34545454545454</v>
      </c>
      <c r="D94" s="52">
        <v>207.77956989247312</v>
      </c>
      <c r="E94" s="52">
        <v>216.44736842105263</v>
      </c>
      <c r="F94" s="52">
        <v>214.83333333333334</v>
      </c>
      <c r="G94" s="52">
        <v>239.15555555555557</v>
      </c>
      <c r="H94" s="52">
        <v>233.34090909090909</v>
      </c>
      <c r="I94" s="172">
        <v>215.92616720955482</v>
      </c>
      <c r="J94" s="52">
        <v>164</v>
      </c>
      <c r="K94" s="52">
        <v>194.60869565217391</v>
      </c>
      <c r="L94" s="52">
        <v>189.42718446601941</v>
      </c>
      <c r="M94" s="52">
        <v>210.71122994652407</v>
      </c>
      <c r="N94" s="52">
        <v>231.75641025641025</v>
      </c>
      <c r="O94" s="52">
        <v>229.61983471074379</v>
      </c>
      <c r="P94" s="52">
        <v>238.55045871559633</v>
      </c>
      <c r="Q94" s="173">
        <v>218.04389574759946</v>
      </c>
      <c r="R94" s="195">
        <v>216.86181818181819</v>
      </c>
    </row>
    <row r="95" spans="1:18" x14ac:dyDescent="0.2">
      <c r="A95" s="9" t="s">
        <v>12</v>
      </c>
      <c r="B95" s="52">
        <v>156.36559139784947</v>
      </c>
      <c r="C95" s="52">
        <v>384.13065326633165</v>
      </c>
      <c r="D95" s="52">
        <v>418.94805194805195</v>
      </c>
      <c r="E95" s="52">
        <v>564.30735930735932</v>
      </c>
      <c r="F95" s="52">
        <v>586.69913419913416</v>
      </c>
      <c r="G95" s="52">
        <v>514.33004926108379</v>
      </c>
      <c r="H95" s="52">
        <v>218.09090909090909</v>
      </c>
      <c r="I95" s="172">
        <v>465.30602134146341</v>
      </c>
      <c r="J95" s="52">
        <v>229.51748251748251</v>
      </c>
      <c r="K95" s="52">
        <v>340.63749999999999</v>
      </c>
      <c r="L95" s="52">
        <v>409.01398601398603</v>
      </c>
      <c r="M95" s="52">
        <v>322.52139461172743</v>
      </c>
      <c r="N95" s="52">
        <v>300.94802867383515</v>
      </c>
      <c r="O95" s="52">
        <v>259.96573208722742</v>
      </c>
      <c r="P95" s="52">
        <v>413.1275167785235</v>
      </c>
      <c r="Q95" s="173">
        <v>326.38041278834481</v>
      </c>
      <c r="R95" s="195">
        <v>397.92914622178608</v>
      </c>
    </row>
    <row r="96" spans="1:18" x14ac:dyDescent="0.2">
      <c r="A96" s="9" t="s">
        <v>13</v>
      </c>
      <c r="B96" s="52">
        <v>213.66666666666666</v>
      </c>
      <c r="C96" s="52">
        <v>155.85294117647058</v>
      </c>
      <c r="D96" s="52">
        <v>107.31851851851852</v>
      </c>
      <c r="E96" s="52">
        <v>158.63571428571427</v>
      </c>
      <c r="F96" s="52">
        <v>131.4378698224852</v>
      </c>
      <c r="G96" s="52">
        <v>184.25806451612902</v>
      </c>
      <c r="H96" s="52">
        <v>181.71428571428572</v>
      </c>
      <c r="I96" s="172">
        <v>138.98479087452472</v>
      </c>
      <c r="J96" s="52">
        <v>113.66666666666667</v>
      </c>
      <c r="K96" s="52">
        <v>23.05</v>
      </c>
      <c r="L96" s="52">
        <v>129.46153846153845</v>
      </c>
      <c r="M96" s="52">
        <v>101.65625</v>
      </c>
      <c r="N96" s="52">
        <v>123.72499999999999</v>
      </c>
      <c r="O96" s="52">
        <v>177</v>
      </c>
      <c r="P96" s="52">
        <v>181.6</v>
      </c>
      <c r="Q96" s="173">
        <v>109.64035087719299</v>
      </c>
      <c r="R96" s="195">
        <v>127.42281105990783</v>
      </c>
    </row>
    <row r="97" spans="1:18" x14ac:dyDescent="0.2">
      <c r="A97" s="9" t="s">
        <v>14</v>
      </c>
      <c r="B97" s="52">
        <v>165</v>
      </c>
      <c r="C97" s="52">
        <v>1062.625</v>
      </c>
      <c r="D97" s="52">
        <v>644.9473684210526</v>
      </c>
      <c r="E97" s="52">
        <v>1651</v>
      </c>
      <c r="F97" s="52">
        <v>3778.75</v>
      </c>
      <c r="G97" s="52">
        <v>462.25</v>
      </c>
      <c r="H97" s="52"/>
      <c r="I97" s="172">
        <v>1791.3595505617977</v>
      </c>
      <c r="J97" s="52">
        <v>885</v>
      </c>
      <c r="K97" s="52">
        <v>847.75</v>
      </c>
      <c r="L97" s="52">
        <v>2688.4615384615386</v>
      </c>
      <c r="M97" s="52">
        <v>1001.5</v>
      </c>
      <c r="N97" s="52">
        <v>2476.25</v>
      </c>
      <c r="O97" s="52"/>
      <c r="P97" s="52"/>
      <c r="Q97" s="173">
        <v>1718.8260869565217</v>
      </c>
      <c r="R97" s="195">
        <v>1766.6444444444444</v>
      </c>
    </row>
    <row r="98" spans="1:18" x14ac:dyDescent="0.2">
      <c r="A98" s="9" t="s">
        <v>15</v>
      </c>
      <c r="B98" s="52">
        <v>88.78947368421052</v>
      </c>
      <c r="C98" s="52">
        <v>101.14814814814815</v>
      </c>
      <c r="D98" s="52">
        <v>20.897683397683398</v>
      </c>
      <c r="E98" s="52">
        <v>36.953282828282831</v>
      </c>
      <c r="F98" s="52">
        <v>26.830985915492956</v>
      </c>
      <c r="G98" s="52">
        <v>12.41423125794155</v>
      </c>
      <c r="H98" s="52">
        <v>181.78787878787878</v>
      </c>
      <c r="I98" s="172">
        <v>28.138404825737265</v>
      </c>
      <c r="J98" s="52">
        <v>234.33333333333334</v>
      </c>
      <c r="K98" s="52">
        <v>19.762886597938145</v>
      </c>
      <c r="L98" s="52">
        <v>33.913333333333334</v>
      </c>
      <c r="M98" s="52">
        <v>18.8636815920398</v>
      </c>
      <c r="N98" s="52">
        <v>53.415624999999999</v>
      </c>
      <c r="O98" s="52">
        <v>47.102880658436213</v>
      </c>
      <c r="P98" s="52">
        <v>206.97777777777779</v>
      </c>
      <c r="Q98" s="173">
        <v>34.577744659711875</v>
      </c>
      <c r="R98" s="195">
        <v>30.732439463678208</v>
      </c>
    </row>
    <row r="99" spans="1:18" x14ac:dyDescent="0.2">
      <c r="A99" s="9" t="s">
        <v>16</v>
      </c>
      <c r="B99" s="52">
        <v>384.43478260869563</v>
      </c>
      <c r="C99" s="52">
        <v>544.16279069767438</v>
      </c>
      <c r="D99" s="52">
        <v>639.07754010695191</v>
      </c>
      <c r="E99" s="52">
        <v>769.0558659217877</v>
      </c>
      <c r="F99" s="52">
        <v>766.13915857605173</v>
      </c>
      <c r="G99" s="52">
        <v>920.4</v>
      </c>
      <c r="H99" s="52">
        <v>761.5</v>
      </c>
      <c r="I99" s="172">
        <v>708.39543973941363</v>
      </c>
      <c r="J99" s="52">
        <v>356.96296296296299</v>
      </c>
      <c r="K99" s="52">
        <v>646.09459459459458</v>
      </c>
      <c r="L99" s="52">
        <v>660.04419889502765</v>
      </c>
      <c r="M99" s="52">
        <v>701.77528089887642</v>
      </c>
      <c r="N99" s="52">
        <v>728.16455696202536</v>
      </c>
      <c r="O99" s="52">
        <v>915.83333333333337</v>
      </c>
      <c r="P99" s="52">
        <v>1066.3076923076924</v>
      </c>
      <c r="Q99" s="173">
        <v>694.23733333333337</v>
      </c>
      <c r="R99" s="195">
        <v>703.74835886214441</v>
      </c>
    </row>
    <row r="100" spans="1:18" x14ac:dyDescent="0.2">
      <c r="A100" s="9" t="s">
        <v>17</v>
      </c>
      <c r="B100" s="52">
        <v>338</v>
      </c>
      <c r="C100" s="52">
        <v>409</v>
      </c>
      <c r="D100" s="52">
        <v>372.41984732824426</v>
      </c>
      <c r="E100" s="52">
        <v>796.82840236686388</v>
      </c>
      <c r="F100" s="52">
        <v>881.43109540636044</v>
      </c>
      <c r="G100" s="52">
        <v>1477.8345864661653</v>
      </c>
      <c r="H100" s="52">
        <v>871.65432098765427</v>
      </c>
      <c r="I100" s="172">
        <v>865.10731707317075</v>
      </c>
      <c r="J100" s="52">
        <v>108.25</v>
      </c>
      <c r="K100" s="52">
        <v>614.79999999999995</v>
      </c>
      <c r="L100" s="52">
        <v>554.97826086956525</v>
      </c>
      <c r="M100" s="52">
        <v>476.57647058823528</v>
      </c>
      <c r="N100" s="52">
        <v>746.60427807486633</v>
      </c>
      <c r="O100" s="52">
        <v>1120.3050847457628</v>
      </c>
      <c r="P100" s="52">
        <v>2469.5555555555557</v>
      </c>
      <c r="Q100" s="173">
        <v>787.45048543689325</v>
      </c>
      <c r="R100" s="195">
        <v>835.14981273408239</v>
      </c>
    </row>
    <row r="101" spans="1:18" x14ac:dyDescent="0.2">
      <c r="A101" s="9" t="s">
        <v>18</v>
      </c>
      <c r="B101" s="52">
        <v>238.25</v>
      </c>
      <c r="C101" s="52">
        <v>288</v>
      </c>
      <c r="D101" s="52">
        <v>326.3</v>
      </c>
      <c r="E101" s="52">
        <v>332.83333333333331</v>
      </c>
      <c r="F101" s="52">
        <v>274.125</v>
      </c>
      <c r="G101" s="52">
        <v>775.25</v>
      </c>
      <c r="H101" s="52">
        <v>364</v>
      </c>
      <c r="I101" s="172">
        <v>413.70909090909089</v>
      </c>
      <c r="J101" s="52">
        <v>110</v>
      </c>
      <c r="K101" s="52"/>
      <c r="L101" s="52">
        <v>364</v>
      </c>
      <c r="M101" s="52"/>
      <c r="N101" s="52">
        <v>941</v>
      </c>
      <c r="O101" s="52"/>
      <c r="P101" s="52">
        <v>364</v>
      </c>
      <c r="Q101" s="173">
        <v>657.42857142857144</v>
      </c>
      <c r="R101" s="195">
        <v>441.22580645161293</v>
      </c>
    </row>
    <row r="102" spans="1:18" x14ac:dyDescent="0.2">
      <c r="A102" s="9" t="s">
        <v>19</v>
      </c>
      <c r="B102" s="52">
        <v>357.70886075949369</v>
      </c>
      <c r="C102" s="52">
        <v>688.91076923076923</v>
      </c>
      <c r="D102" s="52">
        <v>1129.8983364140481</v>
      </c>
      <c r="E102" s="52">
        <v>1793.4957264957266</v>
      </c>
      <c r="F102" s="52">
        <v>3287.6804733727809</v>
      </c>
      <c r="G102" s="52">
        <v>6417.833333333333</v>
      </c>
      <c r="H102" s="52">
        <v>8919.105263157895</v>
      </c>
      <c r="I102" s="172">
        <v>1943.431623931624</v>
      </c>
      <c r="J102" s="52">
        <v>499.93617021276594</v>
      </c>
      <c r="K102" s="52">
        <v>571.47222222222217</v>
      </c>
      <c r="L102" s="52">
        <v>1279.2741935483871</v>
      </c>
      <c r="M102" s="52">
        <v>2685.1301369863013</v>
      </c>
      <c r="N102" s="52">
        <v>3542.9261363636365</v>
      </c>
      <c r="O102" s="52">
        <v>7932.6538461538457</v>
      </c>
      <c r="P102" s="52">
        <v>12456.307692307691</v>
      </c>
      <c r="Q102" s="173">
        <v>2726.2899761336516</v>
      </c>
      <c r="R102" s="195">
        <v>2185.511070110701</v>
      </c>
    </row>
    <row r="103" spans="1:18" x14ac:dyDescent="0.2">
      <c r="A103" s="9" t="s">
        <v>20</v>
      </c>
      <c r="B103" s="52"/>
      <c r="C103" s="52"/>
      <c r="D103" s="52"/>
      <c r="E103" s="52"/>
      <c r="F103" s="52"/>
      <c r="G103" s="52"/>
      <c r="H103" s="52"/>
      <c r="I103" s="172"/>
      <c r="J103" s="52"/>
      <c r="K103" s="52"/>
      <c r="L103" s="52"/>
      <c r="M103" s="52"/>
      <c r="N103" s="52"/>
      <c r="O103" s="52"/>
      <c r="P103" s="52"/>
      <c r="Q103" s="173"/>
      <c r="R103" s="195"/>
    </row>
    <row r="104" spans="1:18" ht="15" thickBot="1" x14ac:dyDescent="0.25">
      <c r="A104" s="13" t="s">
        <v>1</v>
      </c>
      <c r="B104" s="174">
        <v>284.12278761061947</v>
      </c>
      <c r="C104" s="174">
        <v>519.3925268220496</v>
      </c>
      <c r="D104" s="174">
        <v>655.67246539468761</v>
      </c>
      <c r="E104" s="174">
        <v>811.45309608540924</v>
      </c>
      <c r="F104" s="174">
        <v>965.32516179643062</v>
      </c>
      <c r="G104" s="174">
        <v>989.91741935483867</v>
      </c>
      <c r="H104" s="174">
        <v>1159.4888178913739</v>
      </c>
      <c r="I104" s="174">
        <v>783.08802230730817</v>
      </c>
      <c r="J104" s="174">
        <v>227.50298685782556</v>
      </c>
      <c r="K104" s="174">
        <v>442.29073482428117</v>
      </c>
      <c r="L104" s="174">
        <v>599.52098997493738</v>
      </c>
      <c r="M104" s="174">
        <v>658.04379297864637</v>
      </c>
      <c r="N104" s="174">
        <v>896.92529623905205</v>
      </c>
      <c r="O104" s="174">
        <v>935.67402376910013</v>
      </c>
      <c r="P104" s="174">
        <v>1264.8141783029</v>
      </c>
      <c r="Q104" s="175">
        <v>720.07728813559322</v>
      </c>
      <c r="R104" s="198">
        <v>756.36040548312883</v>
      </c>
    </row>
    <row r="107" spans="1:18" ht="28.5" customHeight="1" x14ac:dyDescent="0.2">
      <c r="A107" s="396" t="s">
        <v>145</v>
      </c>
      <c r="B107" s="397"/>
      <c r="C107" s="397"/>
      <c r="D107" s="397"/>
      <c r="E107" s="397"/>
      <c r="F107" s="397"/>
      <c r="G107" s="397"/>
      <c r="H107" s="397"/>
      <c r="I107" s="397"/>
      <c r="J107" s="397"/>
      <c r="K107" s="397"/>
    </row>
    <row r="108" spans="1:18" ht="15" thickBot="1" x14ac:dyDescent="0.25"/>
    <row r="109" spans="1:18" ht="14.25" customHeight="1" x14ac:dyDescent="0.2">
      <c r="A109" s="464" t="s">
        <v>2</v>
      </c>
      <c r="B109" s="466" t="s">
        <v>80</v>
      </c>
      <c r="C109" s="467"/>
      <c r="D109" s="467"/>
      <c r="E109" s="467"/>
      <c r="F109" s="467"/>
      <c r="G109" s="468"/>
    </row>
    <row r="110" spans="1:18" ht="27.75" customHeight="1" x14ac:dyDescent="0.2">
      <c r="A110" s="465"/>
      <c r="B110" s="462" t="s">
        <v>53</v>
      </c>
      <c r="C110" s="462"/>
      <c r="D110" s="462" t="s">
        <v>54</v>
      </c>
      <c r="E110" s="462"/>
      <c r="F110" s="462" t="s">
        <v>0</v>
      </c>
      <c r="G110" s="463"/>
    </row>
    <row r="111" spans="1:18" ht="38.25" x14ac:dyDescent="0.2">
      <c r="A111" s="465"/>
      <c r="B111" s="136" t="s">
        <v>55</v>
      </c>
      <c r="C111" s="136" t="s">
        <v>56</v>
      </c>
      <c r="D111" s="136" t="s">
        <v>55</v>
      </c>
      <c r="E111" s="136" t="s">
        <v>56</v>
      </c>
      <c r="F111" s="136" t="s">
        <v>55</v>
      </c>
      <c r="G111" s="137" t="s">
        <v>56</v>
      </c>
      <c r="H111" s="128"/>
    </row>
    <row r="112" spans="1:18" ht="14.25" customHeight="1" x14ac:dyDescent="0.2">
      <c r="A112" s="138" t="s">
        <v>3</v>
      </c>
      <c r="B112" s="139">
        <v>413</v>
      </c>
      <c r="C112" s="140">
        <v>1.1042479590128826</v>
      </c>
      <c r="D112" s="139">
        <v>36</v>
      </c>
      <c r="E112" s="140">
        <v>9.62540593812682E-2</v>
      </c>
      <c r="F112" s="141">
        <f>D112+B112</f>
        <v>449</v>
      </c>
      <c r="G112" s="142">
        <v>1.2005020183941508</v>
      </c>
      <c r="H112" s="128"/>
      <c r="I112" s="128"/>
      <c r="J112" s="128"/>
      <c r="L112" s="128"/>
    </row>
    <row r="113" spans="1:12" ht="14.25" customHeight="1" x14ac:dyDescent="0.2">
      <c r="A113" s="138" t="s">
        <v>4</v>
      </c>
      <c r="B113" s="143"/>
      <c r="C113" s="143"/>
      <c r="D113" s="143"/>
      <c r="E113" s="143"/>
      <c r="F113" s="144">
        <f t="shared" ref="F113:F133" si="0">D113+B113</f>
        <v>0</v>
      </c>
      <c r="G113" s="145">
        <v>0</v>
      </c>
      <c r="H113" s="128"/>
      <c r="I113" s="128"/>
      <c r="J113" s="128"/>
      <c r="L113" s="128"/>
    </row>
    <row r="114" spans="1:12" x14ac:dyDescent="0.2">
      <c r="A114" s="138" t="s">
        <v>5</v>
      </c>
      <c r="B114" s="139">
        <v>2348</v>
      </c>
      <c r="C114" s="140">
        <v>2.8246657318482744</v>
      </c>
      <c r="D114" s="139"/>
      <c r="E114" s="140"/>
      <c r="F114" s="141">
        <f t="shared" si="0"/>
        <v>2348</v>
      </c>
      <c r="G114" s="142">
        <v>2.8246657318482744</v>
      </c>
      <c r="H114" s="128"/>
      <c r="I114" s="128"/>
      <c r="J114" s="128"/>
      <c r="L114" s="128"/>
    </row>
    <row r="115" spans="1:12" x14ac:dyDescent="0.2">
      <c r="A115" s="138" t="s">
        <v>23</v>
      </c>
      <c r="B115" s="143"/>
      <c r="C115" s="143"/>
      <c r="D115" s="143"/>
      <c r="E115" s="143"/>
      <c r="F115" s="144">
        <f t="shared" si="0"/>
        <v>0</v>
      </c>
      <c r="G115" s="145">
        <v>0</v>
      </c>
      <c r="H115" s="128"/>
      <c r="I115" s="128"/>
      <c r="J115" s="128"/>
      <c r="L115" s="128"/>
    </row>
    <row r="116" spans="1:12" x14ac:dyDescent="0.2">
      <c r="A116" s="138" t="s">
        <v>24</v>
      </c>
      <c r="B116" s="139">
        <v>96</v>
      </c>
      <c r="C116" s="140">
        <v>2.1806634214154776</v>
      </c>
      <c r="D116" s="139"/>
      <c r="E116" s="140"/>
      <c r="F116" s="141">
        <f t="shared" si="0"/>
        <v>96</v>
      </c>
      <c r="G116" s="142">
        <v>2.1806634214154776</v>
      </c>
      <c r="H116" s="128"/>
      <c r="I116" s="128"/>
      <c r="J116" s="128"/>
      <c r="L116" s="128"/>
    </row>
    <row r="117" spans="1:12" x14ac:dyDescent="0.2">
      <c r="A117" s="138" t="s">
        <v>6</v>
      </c>
      <c r="B117" s="139">
        <v>534</v>
      </c>
      <c r="C117" s="140">
        <v>1.3024441070989545</v>
      </c>
      <c r="D117" s="139"/>
      <c r="E117" s="140"/>
      <c r="F117" s="141">
        <f t="shared" si="0"/>
        <v>534</v>
      </c>
      <c r="G117" s="142">
        <v>1.3024441070989545</v>
      </c>
      <c r="H117" s="128"/>
      <c r="I117" s="128"/>
      <c r="J117" s="128"/>
      <c r="L117" s="128"/>
    </row>
    <row r="118" spans="1:12" x14ac:dyDescent="0.2">
      <c r="A118" s="138" t="s">
        <v>22</v>
      </c>
      <c r="B118" s="139">
        <v>308</v>
      </c>
      <c r="C118" s="140">
        <v>2.9542012482459432</v>
      </c>
      <c r="D118" s="139"/>
      <c r="E118" s="140"/>
      <c r="F118" s="141">
        <f t="shared" si="0"/>
        <v>308</v>
      </c>
      <c r="G118" s="142">
        <v>2.9542012482459432</v>
      </c>
      <c r="H118" s="128"/>
      <c r="I118" s="128"/>
      <c r="J118" s="128"/>
      <c r="L118" s="128"/>
    </row>
    <row r="119" spans="1:12" x14ac:dyDescent="0.2">
      <c r="A119" s="138" t="s">
        <v>7</v>
      </c>
      <c r="B119" s="139">
        <v>682</v>
      </c>
      <c r="C119" s="140">
        <v>5.0042044122114326</v>
      </c>
      <c r="D119" s="139">
        <v>3</v>
      </c>
      <c r="E119" s="140">
        <v>2.2012629379229199E-2</v>
      </c>
      <c r="F119" s="141">
        <f t="shared" si="0"/>
        <v>685</v>
      </c>
      <c r="G119" s="142">
        <v>5.0262170415906624</v>
      </c>
      <c r="H119" s="128"/>
      <c r="I119" s="128"/>
      <c r="J119" s="128"/>
      <c r="L119" s="128"/>
    </row>
    <row r="120" spans="1:12" x14ac:dyDescent="0.2">
      <c r="A120" s="138" t="s">
        <v>8</v>
      </c>
      <c r="B120" s="139">
        <v>3377</v>
      </c>
      <c r="C120" s="140">
        <v>9.0356980979815376</v>
      </c>
      <c r="D120" s="139">
        <v>84</v>
      </c>
      <c r="E120" s="140">
        <v>0.22475529766966215</v>
      </c>
      <c r="F120" s="141">
        <f t="shared" si="0"/>
        <v>3461</v>
      </c>
      <c r="G120" s="142">
        <v>9.260453395651199</v>
      </c>
      <c r="H120" s="128"/>
      <c r="I120" s="128"/>
      <c r="J120" s="128"/>
      <c r="L120" s="128"/>
    </row>
    <row r="121" spans="1:12" x14ac:dyDescent="0.2">
      <c r="A121" s="138" t="s">
        <v>9</v>
      </c>
      <c r="B121" s="139">
        <v>432</v>
      </c>
      <c r="C121" s="140">
        <v>1.3593758702601599</v>
      </c>
      <c r="D121" s="139">
        <v>60</v>
      </c>
      <c r="E121" s="140">
        <v>0.1888022042028</v>
      </c>
      <c r="F121" s="141">
        <f t="shared" si="0"/>
        <v>492</v>
      </c>
      <c r="G121" s="142">
        <v>1.5481780744629599</v>
      </c>
      <c r="H121" s="128"/>
      <c r="I121" s="128"/>
      <c r="J121" s="128"/>
      <c r="L121" s="128"/>
    </row>
    <row r="122" spans="1:12" x14ac:dyDescent="0.2">
      <c r="A122" s="138" t="s">
        <v>10</v>
      </c>
      <c r="B122" s="139">
        <v>240</v>
      </c>
      <c r="C122" s="140">
        <v>3.1748551472339077</v>
      </c>
      <c r="D122" s="139"/>
      <c r="E122" s="140"/>
      <c r="F122" s="141">
        <f t="shared" si="0"/>
        <v>240</v>
      </c>
      <c r="G122" s="142">
        <v>3.1748551472339077</v>
      </c>
      <c r="H122" s="128"/>
      <c r="I122" s="128"/>
      <c r="J122" s="128"/>
      <c r="L122" s="128"/>
    </row>
    <row r="123" spans="1:12" x14ac:dyDescent="0.2">
      <c r="A123" s="138" t="s">
        <v>11</v>
      </c>
      <c r="B123" s="139">
        <v>1049</v>
      </c>
      <c r="C123" s="140">
        <v>8.0418760186504059</v>
      </c>
      <c r="D123" s="139">
        <v>111</v>
      </c>
      <c r="E123" s="140">
        <v>0.850951609218489</v>
      </c>
      <c r="F123" s="141">
        <f t="shared" si="0"/>
        <v>1160</v>
      </c>
      <c r="G123" s="142">
        <v>8.8928276278688951</v>
      </c>
      <c r="H123" s="128"/>
      <c r="I123" s="128"/>
      <c r="J123" s="128"/>
      <c r="L123" s="128"/>
    </row>
    <row r="124" spans="1:12" x14ac:dyDescent="0.2">
      <c r="A124" s="138" t="s">
        <v>12</v>
      </c>
      <c r="B124" s="139">
        <v>3420</v>
      </c>
      <c r="C124" s="140">
        <v>6.9483991965049956</v>
      </c>
      <c r="D124" s="139"/>
      <c r="E124" s="140"/>
      <c r="F124" s="141">
        <f t="shared" si="0"/>
        <v>3420</v>
      </c>
      <c r="G124" s="142">
        <v>6.9483991965049956</v>
      </c>
      <c r="H124" s="128"/>
      <c r="I124" s="128"/>
      <c r="J124" s="128"/>
      <c r="L124" s="128"/>
    </row>
    <row r="125" spans="1:12" x14ac:dyDescent="0.2">
      <c r="A125" s="138" t="s">
        <v>13</v>
      </c>
      <c r="B125" s="139">
        <v>438</v>
      </c>
      <c r="C125" s="140">
        <v>3.8932641197489821</v>
      </c>
      <c r="D125" s="139"/>
      <c r="E125" s="140"/>
      <c r="F125" s="141">
        <f t="shared" si="0"/>
        <v>438</v>
      </c>
      <c r="G125" s="142">
        <v>3.8932641197489821</v>
      </c>
      <c r="H125" s="128"/>
      <c r="I125" s="128"/>
      <c r="J125" s="128"/>
      <c r="L125" s="128"/>
    </row>
    <row r="126" spans="1:12" x14ac:dyDescent="0.2">
      <c r="A126" s="138" t="s">
        <v>14</v>
      </c>
      <c r="B126" s="139">
        <v>28</v>
      </c>
      <c r="C126" s="140">
        <v>1.0478100769391971</v>
      </c>
      <c r="D126" s="139"/>
      <c r="E126" s="140"/>
      <c r="F126" s="141">
        <f t="shared" si="0"/>
        <v>28</v>
      </c>
      <c r="G126" s="142">
        <v>1.0478100769391971</v>
      </c>
      <c r="H126" s="128"/>
      <c r="I126" s="128"/>
      <c r="J126" s="128"/>
      <c r="L126" s="128"/>
    </row>
    <row r="127" spans="1:12" x14ac:dyDescent="0.2">
      <c r="A127" s="138" t="s">
        <v>15</v>
      </c>
      <c r="B127" s="139">
        <v>705</v>
      </c>
      <c r="C127" s="140">
        <v>1.4834294616666046</v>
      </c>
      <c r="D127" s="139">
        <v>40</v>
      </c>
      <c r="E127" s="140">
        <v>8.4166210591012994E-2</v>
      </c>
      <c r="F127" s="141">
        <f t="shared" si="0"/>
        <v>745</v>
      </c>
      <c r="G127" s="142">
        <v>1.5675956722576176</v>
      </c>
      <c r="H127" s="128"/>
      <c r="I127" s="128"/>
      <c r="J127" s="128"/>
      <c r="L127" s="128"/>
    </row>
    <row r="128" spans="1:12" x14ac:dyDescent="0.2">
      <c r="A128" s="138" t="s">
        <v>16</v>
      </c>
      <c r="B128" s="139">
        <v>485</v>
      </c>
      <c r="C128" s="140">
        <v>1.4320902789711862</v>
      </c>
      <c r="D128" s="139">
        <v>6</v>
      </c>
      <c r="E128" s="140">
        <v>1.7716580770777562E-2</v>
      </c>
      <c r="F128" s="141">
        <f t="shared" si="0"/>
        <v>491</v>
      </c>
      <c r="G128" s="142">
        <v>1.449806859741964</v>
      </c>
      <c r="H128" s="128"/>
      <c r="I128" s="128"/>
      <c r="J128" s="128"/>
      <c r="L128" s="128"/>
    </row>
    <row r="129" spans="1:15" x14ac:dyDescent="0.2">
      <c r="A129" s="138" t="s">
        <v>17</v>
      </c>
      <c r="B129" s="139">
        <v>121</v>
      </c>
      <c r="C129" s="140">
        <v>2.4876235588230458</v>
      </c>
      <c r="D129" s="139"/>
      <c r="E129" s="140"/>
      <c r="F129" s="141">
        <f t="shared" si="0"/>
        <v>121</v>
      </c>
      <c r="G129" s="142">
        <v>2.4876235588230458</v>
      </c>
      <c r="H129" s="128"/>
      <c r="I129" s="128"/>
      <c r="J129" s="128"/>
      <c r="L129" s="128"/>
    </row>
    <row r="130" spans="1:15" x14ac:dyDescent="0.2">
      <c r="A130" s="138" t="s">
        <v>18</v>
      </c>
      <c r="B130" s="139">
        <v>55</v>
      </c>
      <c r="C130" s="140">
        <v>0.33448111033133088</v>
      </c>
      <c r="D130" s="139"/>
      <c r="E130" s="140"/>
      <c r="F130" s="141">
        <f t="shared" si="0"/>
        <v>55</v>
      </c>
      <c r="G130" s="142">
        <v>0.33448111033133088</v>
      </c>
      <c r="H130" s="128"/>
      <c r="I130" s="128"/>
      <c r="J130" s="128"/>
      <c r="L130" s="128"/>
    </row>
    <row r="131" spans="1:15" x14ac:dyDescent="0.2">
      <c r="A131" s="138" t="s">
        <v>19</v>
      </c>
      <c r="B131" s="139">
        <v>661</v>
      </c>
      <c r="C131" s="140">
        <v>1.5760381167560509</v>
      </c>
      <c r="D131" s="139"/>
      <c r="E131" s="140"/>
      <c r="F131" s="141">
        <f t="shared" si="0"/>
        <v>661</v>
      </c>
      <c r="G131" s="142">
        <v>1.5760381167560509</v>
      </c>
      <c r="H131" s="128"/>
      <c r="I131" s="128"/>
      <c r="J131" s="128"/>
      <c r="L131" s="128"/>
    </row>
    <row r="132" spans="1:15" x14ac:dyDescent="0.2">
      <c r="A132" s="138" t="s">
        <v>20</v>
      </c>
      <c r="B132" s="143"/>
      <c r="C132" s="143"/>
      <c r="D132" s="143"/>
      <c r="E132" s="143"/>
      <c r="F132" s="144">
        <f t="shared" si="0"/>
        <v>0</v>
      </c>
      <c r="G132" s="145">
        <v>0</v>
      </c>
      <c r="H132" s="128"/>
      <c r="I132" s="128"/>
      <c r="J132" s="128"/>
      <c r="L132" s="128"/>
    </row>
    <row r="133" spans="1:15" ht="15" thickBot="1" x14ac:dyDescent="0.25">
      <c r="A133" s="146" t="s">
        <v>1</v>
      </c>
      <c r="B133" s="147">
        <v>15392</v>
      </c>
      <c r="C133" s="148">
        <v>3.1571947405795902</v>
      </c>
      <c r="D133" s="147">
        <v>340</v>
      </c>
      <c r="E133" s="148">
        <v>6.9740528313218697E-2</v>
      </c>
      <c r="F133" s="147">
        <f t="shared" si="0"/>
        <v>15732</v>
      </c>
      <c r="G133" s="149">
        <v>3.2269352688928117</v>
      </c>
      <c r="I133" s="128"/>
      <c r="J133" s="128"/>
      <c r="L133" s="128"/>
    </row>
    <row r="136" spans="1:15" s="299" customFormat="1" ht="29.25" customHeight="1" x14ac:dyDescent="0.2">
      <c r="A136" s="396" t="s">
        <v>146</v>
      </c>
      <c r="B136" s="397"/>
      <c r="C136" s="397"/>
      <c r="D136" s="397"/>
      <c r="E136" s="397"/>
      <c r="F136" s="397"/>
      <c r="G136" s="397"/>
      <c r="H136" s="397"/>
      <c r="I136" s="397"/>
      <c r="J136" s="397"/>
      <c r="K136" s="397"/>
    </row>
    <row r="137" spans="1:15" ht="15" thickBot="1" x14ac:dyDescent="0.25"/>
    <row r="138" spans="1:15" ht="14.25" customHeight="1" x14ac:dyDescent="0.2">
      <c r="A138" s="455" t="s">
        <v>2</v>
      </c>
      <c r="B138" s="457" t="s">
        <v>52</v>
      </c>
      <c r="C138" s="457"/>
      <c r="D138" s="457"/>
      <c r="E138" s="457"/>
      <c r="F138" s="457"/>
      <c r="G138" s="457"/>
      <c r="H138" s="457"/>
      <c r="I138" s="457"/>
      <c r="J138" s="457"/>
      <c r="K138" s="457"/>
      <c r="L138" s="457"/>
      <c r="M138" s="457"/>
      <c r="N138" s="457"/>
      <c r="O138" s="458"/>
    </row>
    <row r="139" spans="1:15" ht="130.5" customHeight="1" x14ac:dyDescent="0.2">
      <c r="A139" s="456"/>
      <c r="B139" s="407" t="s">
        <v>57</v>
      </c>
      <c r="C139" s="407"/>
      <c r="D139" s="407" t="s">
        <v>58</v>
      </c>
      <c r="E139" s="407"/>
      <c r="F139" s="407" t="s">
        <v>59</v>
      </c>
      <c r="G139" s="407"/>
      <c r="H139" s="407" t="s">
        <v>60</v>
      </c>
      <c r="I139" s="407"/>
      <c r="J139" s="407" t="s">
        <v>61</v>
      </c>
      <c r="K139" s="407"/>
      <c r="L139" s="407" t="s">
        <v>62</v>
      </c>
      <c r="M139" s="407"/>
      <c r="N139" s="407" t="s">
        <v>0</v>
      </c>
      <c r="O139" s="412"/>
    </row>
    <row r="140" spans="1:15" ht="38.25" x14ac:dyDescent="0.2">
      <c r="A140" s="456"/>
      <c r="B140" s="73" t="s">
        <v>55</v>
      </c>
      <c r="C140" s="73" t="s">
        <v>56</v>
      </c>
      <c r="D140" s="133" t="s">
        <v>55</v>
      </c>
      <c r="E140" s="133" t="s">
        <v>56</v>
      </c>
      <c r="F140" s="133" t="s">
        <v>55</v>
      </c>
      <c r="G140" s="133" t="s">
        <v>56</v>
      </c>
      <c r="H140" s="133" t="s">
        <v>55</v>
      </c>
      <c r="I140" s="133" t="s">
        <v>56</v>
      </c>
      <c r="J140" s="73" t="s">
        <v>55</v>
      </c>
      <c r="K140" s="133" t="s">
        <v>56</v>
      </c>
      <c r="L140" s="133" t="s">
        <v>55</v>
      </c>
      <c r="M140" s="133" t="s">
        <v>56</v>
      </c>
      <c r="N140" s="133" t="s">
        <v>55</v>
      </c>
      <c r="O140" s="134" t="s">
        <v>56</v>
      </c>
    </row>
    <row r="141" spans="1:15" x14ac:dyDescent="0.2">
      <c r="A141" s="154" t="s">
        <v>3</v>
      </c>
      <c r="B141" s="150">
        <v>4</v>
      </c>
      <c r="C141" s="151">
        <v>1.069489548680758E-2</v>
      </c>
      <c r="D141" s="152"/>
      <c r="E141" s="151"/>
      <c r="F141" s="152"/>
      <c r="G141" s="151"/>
      <c r="H141" s="152">
        <v>150</v>
      </c>
      <c r="I141" s="151">
        <v>0.40105858075528422</v>
      </c>
      <c r="J141" s="150">
        <v>53</v>
      </c>
      <c r="K141" s="151">
        <v>0.14170736520020041</v>
      </c>
      <c r="L141" s="150">
        <v>242</v>
      </c>
      <c r="M141" s="151">
        <v>0.64704117695185859</v>
      </c>
      <c r="N141" s="153">
        <v>449</v>
      </c>
      <c r="O141" s="155">
        <v>1.2005020183941508</v>
      </c>
    </row>
    <row r="142" spans="1:15" x14ac:dyDescent="0.2">
      <c r="A142" s="154" t="s">
        <v>4</v>
      </c>
      <c r="B142" s="150"/>
      <c r="C142" s="151"/>
      <c r="D142" s="152"/>
      <c r="E142" s="151"/>
      <c r="F142" s="152"/>
      <c r="G142" s="151"/>
      <c r="H142" s="152"/>
      <c r="I142" s="151"/>
      <c r="J142" s="150"/>
      <c r="K142" s="151"/>
      <c r="L142" s="150"/>
      <c r="M142" s="151"/>
      <c r="N142" s="153"/>
      <c r="O142" s="155"/>
    </row>
    <row r="143" spans="1:15" x14ac:dyDescent="0.2">
      <c r="A143" s="154" t="s">
        <v>5</v>
      </c>
      <c r="B143" s="150"/>
      <c r="C143" s="151"/>
      <c r="D143" s="152"/>
      <c r="E143" s="151"/>
      <c r="F143" s="152"/>
      <c r="G143" s="151"/>
      <c r="H143" s="152">
        <v>46</v>
      </c>
      <c r="I143" s="151">
        <v>5.5338425751712363E-2</v>
      </c>
      <c r="J143" s="150">
        <v>576</v>
      </c>
      <c r="K143" s="151">
        <v>0.69293333115187661</v>
      </c>
      <c r="L143" s="150">
        <v>1726</v>
      </c>
      <c r="M143" s="151">
        <v>2.0763939749446858</v>
      </c>
      <c r="N143" s="153">
        <v>2348</v>
      </c>
      <c r="O143" s="155">
        <v>2.8246657318482744</v>
      </c>
    </row>
    <row r="144" spans="1:15" x14ac:dyDescent="0.2">
      <c r="A144" s="154" t="s">
        <v>23</v>
      </c>
      <c r="B144" s="150"/>
      <c r="C144" s="151"/>
      <c r="D144" s="152"/>
      <c r="E144" s="151"/>
      <c r="F144" s="152"/>
      <c r="G144" s="151"/>
      <c r="H144" s="152"/>
      <c r="I144" s="151"/>
      <c r="J144" s="150"/>
      <c r="K144" s="151"/>
      <c r="L144" s="150"/>
      <c r="M144" s="151"/>
      <c r="N144" s="153"/>
      <c r="O144" s="155"/>
    </row>
    <row r="145" spans="1:15" x14ac:dyDescent="0.2">
      <c r="A145" s="154" t="s">
        <v>24</v>
      </c>
      <c r="B145" s="150"/>
      <c r="C145" s="151"/>
      <c r="D145" s="152"/>
      <c r="E145" s="151"/>
      <c r="F145" s="152"/>
      <c r="G145" s="151"/>
      <c r="H145" s="152">
        <v>42</v>
      </c>
      <c r="I145" s="151">
        <v>0.95404024686927158</v>
      </c>
      <c r="J145" s="150">
        <v>54</v>
      </c>
      <c r="K145" s="151">
        <v>1.2266231745462062</v>
      </c>
      <c r="L145" s="150"/>
      <c r="M145" s="151"/>
      <c r="N145" s="153">
        <v>96</v>
      </c>
      <c r="O145" s="155">
        <v>2.1806634214154776</v>
      </c>
    </row>
    <row r="146" spans="1:15" x14ac:dyDescent="0.2">
      <c r="A146" s="154" t="s">
        <v>6</v>
      </c>
      <c r="B146" s="150">
        <v>33</v>
      </c>
      <c r="C146" s="151">
        <v>8.0488118978025283E-2</v>
      </c>
      <c r="D146" s="152"/>
      <c r="E146" s="151"/>
      <c r="F146" s="152"/>
      <c r="G146" s="151"/>
      <c r="H146" s="152"/>
      <c r="I146" s="151"/>
      <c r="J146" s="150"/>
      <c r="K146" s="151"/>
      <c r="L146" s="150">
        <v>501</v>
      </c>
      <c r="M146" s="151">
        <v>1.2219559881209292</v>
      </c>
      <c r="N146" s="153">
        <v>534</v>
      </c>
      <c r="O146" s="155">
        <v>1.3024441070989545</v>
      </c>
    </row>
    <row r="147" spans="1:15" x14ac:dyDescent="0.2">
      <c r="A147" s="154" t="s">
        <v>22</v>
      </c>
      <c r="B147" s="150">
        <v>11</v>
      </c>
      <c r="C147" s="151">
        <v>0.1055071874373551</v>
      </c>
      <c r="D147" s="152"/>
      <c r="E147" s="151"/>
      <c r="F147" s="152"/>
      <c r="G147" s="151"/>
      <c r="H147" s="152">
        <v>107</v>
      </c>
      <c r="I147" s="151">
        <v>1.0262971868906361</v>
      </c>
      <c r="J147" s="150">
        <v>24</v>
      </c>
      <c r="K147" s="151">
        <v>0.23019749986332025</v>
      </c>
      <c r="L147" s="150">
        <v>166</v>
      </c>
      <c r="M147" s="151">
        <v>1.5921993740546316</v>
      </c>
      <c r="N147" s="153">
        <v>308</v>
      </c>
      <c r="O147" s="155">
        <v>2.9542012482459432</v>
      </c>
    </row>
    <row r="148" spans="1:15" x14ac:dyDescent="0.2">
      <c r="A148" s="154" t="s">
        <v>7</v>
      </c>
      <c r="B148" s="150"/>
      <c r="C148" s="151"/>
      <c r="D148" s="152"/>
      <c r="E148" s="151"/>
      <c r="F148" s="152"/>
      <c r="G148" s="151"/>
      <c r="H148" s="152">
        <v>33</v>
      </c>
      <c r="I148" s="151">
        <v>0.24213892317152094</v>
      </c>
      <c r="J148" s="150">
        <v>5</v>
      </c>
      <c r="K148" s="151">
        <v>3.6687715632048624E-2</v>
      </c>
      <c r="L148" s="150">
        <v>647</v>
      </c>
      <c r="M148" s="151">
        <v>4.7473904027870928</v>
      </c>
      <c r="N148" s="153">
        <v>685</v>
      </c>
      <c r="O148" s="155">
        <v>5.0262170415906624</v>
      </c>
    </row>
    <row r="149" spans="1:15" x14ac:dyDescent="0.2">
      <c r="A149" s="154" t="s">
        <v>8</v>
      </c>
      <c r="B149" s="150"/>
      <c r="C149" s="151"/>
      <c r="D149" s="152"/>
      <c r="E149" s="151"/>
      <c r="F149" s="152"/>
      <c r="G149" s="151"/>
      <c r="H149" s="152">
        <v>236</v>
      </c>
      <c r="I149" s="151">
        <v>0.63145536011952696</v>
      </c>
      <c r="J149" s="150">
        <v>284</v>
      </c>
      <c r="K149" s="151">
        <v>0.75988695878790535</v>
      </c>
      <c r="L149" s="150">
        <v>2941</v>
      </c>
      <c r="M149" s="151">
        <v>7.8691110767437662</v>
      </c>
      <c r="N149" s="153">
        <v>3461</v>
      </c>
      <c r="O149" s="155">
        <v>9.260453395651199</v>
      </c>
    </row>
    <row r="150" spans="1:15" x14ac:dyDescent="0.2">
      <c r="A150" s="154" t="s">
        <v>9</v>
      </c>
      <c r="B150" s="150">
        <v>349</v>
      </c>
      <c r="C150" s="151">
        <v>1.09819948777962</v>
      </c>
      <c r="D150" s="152"/>
      <c r="E150" s="151"/>
      <c r="F150" s="152"/>
      <c r="G150" s="151"/>
      <c r="H150" s="152">
        <v>44</v>
      </c>
      <c r="I150" s="151">
        <v>0.13845494974872</v>
      </c>
      <c r="J150" s="150">
        <v>3</v>
      </c>
      <c r="K150" s="151">
        <v>9.4401102101400007E-3</v>
      </c>
      <c r="L150" s="150">
        <v>96</v>
      </c>
      <c r="M150" s="151">
        <v>0.30208352672448002</v>
      </c>
      <c r="N150" s="153">
        <v>492</v>
      </c>
      <c r="O150" s="155">
        <v>1.5481780744629599</v>
      </c>
    </row>
    <row r="151" spans="1:15" x14ac:dyDescent="0.2">
      <c r="A151" s="154" t="s">
        <v>10</v>
      </c>
      <c r="B151" s="150"/>
      <c r="C151" s="151"/>
      <c r="D151" s="152"/>
      <c r="E151" s="151"/>
      <c r="F151" s="152"/>
      <c r="G151" s="151"/>
      <c r="H151" s="152">
        <v>14</v>
      </c>
      <c r="I151" s="151">
        <v>0.18519988358864461</v>
      </c>
      <c r="J151" s="150">
        <v>32</v>
      </c>
      <c r="K151" s="151">
        <v>0.4233140196311877</v>
      </c>
      <c r="L151" s="150">
        <v>194</v>
      </c>
      <c r="M151" s="151">
        <v>2.5663412440140752</v>
      </c>
      <c r="N151" s="153">
        <v>240</v>
      </c>
      <c r="O151" s="155">
        <v>3.1748551472339077</v>
      </c>
    </row>
    <row r="152" spans="1:15" x14ac:dyDescent="0.2">
      <c r="A152" s="154" t="s">
        <v>11</v>
      </c>
      <c r="B152" s="150"/>
      <c r="C152" s="151"/>
      <c r="D152" s="152"/>
      <c r="E152" s="151"/>
      <c r="F152" s="152"/>
      <c r="G152" s="151"/>
      <c r="H152" s="152">
        <v>759</v>
      </c>
      <c r="I152" s="151">
        <v>5.8186691116831817</v>
      </c>
      <c r="J152" s="150">
        <v>262</v>
      </c>
      <c r="K152" s="151">
        <v>2.0085524469841816</v>
      </c>
      <c r="L152" s="150">
        <v>139</v>
      </c>
      <c r="M152" s="151">
        <v>1.0656060692015314</v>
      </c>
      <c r="N152" s="153">
        <v>1160</v>
      </c>
      <c r="O152" s="155">
        <v>8.8928276278688951</v>
      </c>
    </row>
    <row r="153" spans="1:15" x14ac:dyDescent="0.2">
      <c r="A153" s="154" t="s">
        <v>12</v>
      </c>
      <c r="B153" s="150"/>
      <c r="C153" s="151"/>
      <c r="D153" s="152">
        <v>2677</v>
      </c>
      <c r="E153" s="151">
        <v>5.4388493125859281</v>
      </c>
      <c r="F153" s="152">
        <v>435</v>
      </c>
      <c r="G153" s="151">
        <v>0.88785100844230502</v>
      </c>
      <c r="H153" s="152">
        <v>23</v>
      </c>
      <c r="I153" s="151">
        <v>4.6729000444331842E-2</v>
      </c>
      <c r="J153" s="150">
        <v>27</v>
      </c>
      <c r="K153" s="151">
        <v>5.4855783130302593E-2</v>
      </c>
      <c r="L153" s="150">
        <v>258</v>
      </c>
      <c r="M153" s="151">
        <v>0.52417748324511371</v>
      </c>
      <c r="N153" s="153">
        <v>3420</v>
      </c>
      <c r="O153" s="155">
        <v>6.9483991965049956</v>
      </c>
    </row>
    <row r="154" spans="1:15" x14ac:dyDescent="0.2">
      <c r="A154" s="154" t="s">
        <v>13</v>
      </c>
      <c r="B154" s="150"/>
      <c r="C154" s="151"/>
      <c r="D154" s="152"/>
      <c r="E154" s="151"/>
      <c r="F154" s="152"/>
      <c r="G154" s="151"/>
      <c r="H154" s="152"/>
      <c r="I154" s="151"/>
      <c r="J154" s="150"/>
      <c r="K154" s="151"/>
      <c r="L154" s="150">
        <v>438</v>
      </c>
      <c r="M154" s="151">
        <v>3.8932641197489821</v>
      </c>
      <c r="N154" s="153">
        <v>438</v>
      </c>
      <c r="O154" s="155">
        <v>3.8932641197489821</v>
      </c>
    </row>
    <row r="155" spans="1:15" x14ac:dyDescent="0.2">
      <c r="A155" s="154" t="s">
        <v>14</v>
      </c>
      <c r="B155" s="150">
        <v>28</v>
      </c>
      <c r="C155" s="151">
        <v>1.0478100769391971</v>
      </c>
      <c r="D155" s="152"/>
      <c r="E155" s="151"/>
      <c r="F155" s="152"/>
      <c r="G155" s="151"/>
      <c r="H155" s="152"/>
      <c r="I155" s="151"/>
      <c r="J155" s="150"/>
      <c r="K155" s="151"/>
      <c r="L155" s="150"/>
      <c r="M155" s="151"/>
      <c r="N155" s="153">
        <v>28</v>
      </c>
      <c r="O155" s="155">
        <v>1.0478100769391971</v>
      </c>
    </row>
    <row r="156" spans="1:15" x14ac:dyDescent="0.2">
      <c r="A156" s="154" t="s">
        <v>15</v>
      </c>
      <c r="B156" s="150">
        <v>43</v>
      </c>
      <c r="C156" s="151">
        <v>9.0478676385339005E-2</v>
      </c>
      <c r="D156" s="152"/>
      <c r="E156" s="151"/>
      <c r="F156" s="152"/>
      <c r="G156" s="151"/>
      <c r="H156" s="152">
        <v>15</v>
      </c>
      <c r="I156" s="151">
        <v>3.1562328971629881E-2</v>
      </c>
      <c r="J156" s="150">
        <v>48</v>
      </c>
      <c r="K156" s="151">
        <v>0.10099945270921563</v>
      </c>
      <c r="L156" s="150">
        <v>639</v>
      </c>
      <c r="M156" s="151">
        <v>1.344555214191433</v>
      </c>
      <c r="N156" s="153">
        <v>745</v>
      </c>
      <c r="O156" s="155">
        <v>1.5675956722576176</v>
      </c>
    </row>
    <row r="157" spans="1:15" x14ac:dyDescent="0.2">
      <c r="A157" s="154" t="s">
        <v>16</v>
      </c>
      <c r="B157" s="150"/>
      <c r="C157" s="151"/>
      <c r="D157" s="152"/>
      <c r="E157" s="151"/>
      <c r="F157" s="152"/>
      <c r="G157" s="151"/>
      <c r="H157" s="152">
        <v>31</v>
      </c>
      <c r="I157" s="151">
        <v>9.1535667315684077E-2</v>
      </c>
      <c r="J157" s="150">
        <v>47</v>
      </c>
      <c r="K157" s="151">
        <v>0.13877988270442423</v>
      </c>
      <c r="L157" s="150">
        <v>413</v>
      </c>
      <c r="M157" s="151">
        <v>1.2194913097218556</v>
      </c>
      <c r="N157" s="153">
        <v>491</v>
      </c>
      <c r="O157" s="155">
        <v>1.449806859741964</v>
      </c>
    </row>
    <row r="158" spans="1:15" x14ac:dyDescent="0.2">
      <c r="A158" s="154" t="s">
        <v>17</v>
      </c>
      <c r="B158" s="150">
        <v>0</v>
      </c>
      <c r="C158" s="151">
        <v>0</v>
      </c>
      <c r="D158" s="152"/>
      <c r="E158" s="151"/>
      <c r="F158" s="152"/>
      <c r="G158" s="151"/>
      <c r="H158" s="152">
        <v>1</v>
      </c>
      <c r="I158" s="151">
        <v>2.0558872386967318E-2</v>
      </c>
      <c r="J158" s="150">
        <v>2</v>
      </c>
      <c r="K158" s="151">
        <v>4.1117744773934636E-2</v>
      </c>
      <c r="L158" s="150">
        <v>118</v>
      </c>
      <c r="M158" s="151">
        <v>2.4259469416621435</v>
      </c>
      <c r="N158" s="153">
        <v>121</v>
      </c>
      <c r="O158" s="155">
        <v>2.4876235588230458</v>
      </c>
    </row>
    <row r="159" spans="1:15" x14ac:dyDescent="0.2">
      <c r="A159" s="154" t="s">
        <v>18</v>
      </c>
      <c r="B159" s="150"/>
      <c r="C159" s="151"/>
      <c r="D159" s="152"/>
      <c r="E159" s="151"/>
      <c r="F159" s="152"/>
      <c r="G159" s="151"/>
      <c r="H159" s="152"/>
      <c r="I159" s="151"/>
      <c r="J159" s="150"/>
      <c r="K159" s="151"/>
      <c r="L159" s="150">
        <v>55</v>
      </c>
      <c r="M159" s="151">
        <v>0.33448111033133088</v>
      </c>
      <c r="N159" s="153">
        <v>55</v>
      </c>
      <c r="O159" s="155">
        <v>0.33448111033133088</v>
      </c>
    </row>
    <row r="160" spans="1:15" x14ac:dyDescent="0.2">
      <c r="A160" s="154" t="s">
        <v>19</v>
      </c>
      <c r="B160" s="150">
        <v>51</v>
      </c>
      <c r="C160" s="151">
        <v>0.12160052035485416</v>
      </c>
      <c r="D160" s="152"/>
      <c r="E160" s="151"/>
      <c r="F160" s="152"/>
      <c r="G160" s="151"/>
      <c r="H160" s="152"/>
      <c r="I160" s="151"/>
      <c r="J160" s="150">
        <v>5</v>
      </c>
      <c r="K160" s="151">
        <v>1.1921619642632761E-2</v>
      </c>
      <c r="L160" s="150">
        <v>605</v>
      </c>
      <c r="M160" s="151">
        <v>1.442515976758564</v>
      </c>
      <c r="N160" s="153">
        <v>661</v>
      </c>
      <c r="O160" s="155">
        <v>1.5760381167560509</v>
      </c>
    </row>
    <row r="161" spans="1:15" x14ac:dyDescent="0.2">
      <c r="A161" s="154" t="s">
        <v>20</v>
      </c>
      <c r="B161" s="150"/>
      <c r="C161" s="151"/>
      <c r="D161" s="152"/>
      <c r="E161" s="151"/>
      <c r="F161" s="152"/>
      <c r="G161" s="151"/>
      <c r="H161" s="152"/>
      <c r="I161" s="151"/>
      <c r="J161" s="150"/>
      <c r="K161" s="151"/>
      <c r="L161" s="150"/>
      <c r="M161" s="151"/>
      <c r="N161" s="153"/>
      <c r="O161" s="155"/>
    </row>
    <row r="162" spans="1:15" ht="15" thickBot="1" x14ac:dyDescent="0.25">
      <c r="A162" s="146" t="s">
        <v>1</v>
      </c>
      <c r="B162" s="156">
        <v>519</v>
      </c>
      <c r="C162" s="157">
        <v>0.10645686527811907</v>
      </c>
      <c r="D162" s="158">
        <v>2677</v>
      </c>
      <c r="E162" s="157">
        <v>0.54910410086613637</v>
      </c>
      <c r="F162" s="159">
        <v>435</v>
      </c>
      <c r="G162" s="157">
        <v>8.9637090802578104E-2</v>
      </c>
      <c r="H162" s="158">
        <v>1501</v>
      </c>
      <c r="I162" s="157">
        <v>0.30788392058276826</v>
      </c>
      <c r="J162" s="160">
        <v>1422</v>
      </c>
      <c r="K162" s="157">
        <v>0.29167950370999096</v>
      </c>
      <c r="L162" s="156">
        <v>9178</v>
      </c>
      <c r="M162" s="157">
        <v>1.8825840260550613</v>
      </c>
      <c r="N162" s="160">
        <v>15732</v>
      </c>
      <c r="O162" s="161">
        <v>3.2269352688928117</v>
      </c>
    </row>
    <row r="165" spans="1:15" s="299" customFormat="1" ht="33.75" customHeight="1" x14ac:dyDescent="0.2">
      <c r="A165" s="396" t="s">
        <v>147</v>
      </c>
      <c r="B165" s="397"/>
      <c r="C165" s="397"/>
      <c r="D165" s="397"/>
      <c r="E165" s="397"/>
      <c r="F165" s="397"/>
      <c r="G165" s="397"/>
      <c r="H165" s="397"/>
      <c r="I165" s="397"/>
      <c r="J165" s="397"/>
      <c r="K165" s="397"/>
    </row>
    <row r="166" spans="1:15" ht="15" thickBot="1" x14ac:dyDescent="0.25"/>
    <row r="167" spans="1:15" ht="14.25" customHeight="1" x14ac:dyDescent="0.2">
      <c r="A167" s="459" t="s">
        <v>2</v>
      </c>
      <c r="B167" s="469" t="s">
        <v>63</v>
      </c>
      <c r="C167" s="470"/>
      <c r="D167" s="470"/>
      <c r="E167" s="470"/>
      <c r="F167" s="470"/>
      <c r="G167" s="471"/>
    </row>
    <row r="168" spans="1:15" ht="33" customHeight="1" x14ac:dyDescent="0.2">
      <c r="A168" s="460"/>
      <c r="B168" s="407" t="s">
        <v>53</v>
      </c>
      <c r="C168" s="407"/>
      <c r="D168" s="407" t="s">
        <v>54</v>
      </c>
      <c r="E168" s="407"/>
      <c r="F168" s="407" t="s">
        <v>0</v>
      </c>
      <c r="G168" s="461"/>
    </row>
    <row r="169" spans="1:15" ht="38.25" x14ac:dyDescent="0.2">
      <c r="A169" s="460"/>
      <c r="B169" s="90" t="s">
        <v>55</v>
      </c>
      <c r="C169" s="90" t="s">
        <v>56</v>
      </c>
      <c r="D169" s="90" t="s">
        <v>55</v>
      </c>
      <c r="E169" s="90" t="s">
        <v>56</v>
      </c>
      <c r="F169" s="90" t="s">
        <v>55</v>
      </c>
      <c r="G169" s="110" t="s">
        <v>56</v>
      </c>
    </row>
    <row r="170" spans="1:15" x14ac:dyDescent="0.2">
      <c r="A170" s="108" t="s">
        <v>3</v>
      </c>
      <c r="B170" s="62">
        <v>132</v>
      </c>
      <c r="C170" s="67">
        <v>0.35293155106465013</v>
      </c>
      <c r="D170" s="62">
        <v>17</v>
      </c>
      <c r="E170" s="67">
        <v>4.5453305818932213E-2</v>
      </c>
      <c r="F170" s="68">
        <f>B170+D170</f>
        <v>149</v>
      </c>
      <c r="G170" s="113">
        <v>0.39838485688358233</v>
      </c>
    </row>
    <row r="171" spans="1:15" x14ac:dyDescent="0.2">
      <c r="A171" s="108" t="s">
        <v>4</v>
      </c>
      <c r="B171" s="70"/>
      <c r="C171" s="70"/>
      <c r="D171" s="70"/>
      <c r="E171" s="70"/>
      <c r="F171" s="68">
        <f t="shared" ref="F171:F191" si="1">B171+D171</f>
        <v>0</v>
      </c>
      <c r="G171" s="113">
        <v>0</v>
      </c>
    </row>
    <row r="172" spans="1:15" x14ac:dyDescent="0.2">
      <c r="A172" s="108" t="s">
        <v>5</v>
      </c>
      <c r="B172" s="62">
        <v>2567</v>
      </c>
      <c r="C172" s="67">
        <v>3.0881247587966443</v>
      </c>
      <c r="D172" s="62"/>
      <c r="E172" s="67"/>
      <c r="F172" s="68">
        <f t="shared" si="1"/>
        <v>2567</v>
      </c>
      <c r="G172" s="113">
        <v>3.0881247587966443</v>
      </c>
    </row>
    <row r="173" spans="1:15" x14ac:dyDescent="0.2">
      <c r="A173" s="108" t="s">
        <v>23</v>
      </c>
      <c r="B173" s="70"/>
      <c r="C173" s="70"/>
      <c r="D173" s="70"/>
      <c r="E173" s="70"/>
      <c r="F173" s="68">
        <f t="shared" ref="F173" si="2">B173+D173</f>
        <v>0</v>
      </c>
      <c r="G173" s="113">
        <v>0</v>
      </c>
    </row>
    <row r="174" spans="1:15" x14ac:dyDescent="0.2">
      <c r="A174" s="108" t="s">
        <v>24</v>
      </c>
      <c r="B174" s="62">
        <v>102</v>
      </c>
      <c r="C174" s="67">
        <v>2.3169548852539452</v>
      </c>
      <c r="D174" s="62"/>
      <c r="E174" s="67"/>
      <c r="F174" s="68">
        <f t="shared" si="1"/>
        <v>102</v>
      </c>
      <c r="G174" s="113">
        <v>2.3169548852539452</v>
      </c>
    </row>
    <row r="175" spans="1:15" x14ac:dyDescent="0.2">
      <c r="A175" s="108" t="s">
        <v>6</v>
      </c>
      <c r="B175" s="62">
        <v>307</v>
      </c>
      <c r="C175" s="67">
        <v>0.74878340988647751</v>
      </c>
      <c r="D175" s="62"/>
      <c r="E175" s="67"/>
      <c r="F175" s="68">
        <f t="shared" si="1"/>
        <v>307</v>
      </c>
      <c r="G175" s="113">
        <v>0.74878340988647751</v>
      </c>
    </row>
    <row r="176" spans="1:15" x14ac:dyDescent="0.2">
      <c r="A176" s="108" t="s">
        <v>22</v>
      </c>
      <c r="B176" s="62">
        <v>182</v>
      </c>
      <c r="C176" s="67">
        <v>1.7456643739635118</v>
      </c>
      <c r="D176" s="62"/>
      <c r="E176" s="67"/>
      <c r="F176" s="68">
        <f t="shared" si="1"/>
        <v>182</v>
      </c>
      <c r="G176" s="113">
        <v>1.7456643739635118</v>
      </c>
    </row>
    <row r="177" spans="1:10" x14ac:dyDescent="0.2">
      <c r="A177" s="108" t="s">
        <v>7</v>
      </c>
      <c r="B177" s="62">
        <v>483</v>
      </c>
      <c r="C177" s="67">
        <v>3.544033330055897</v>
      </c>
      <c r="D177" s="62">
        <v>4</v>
      </c>
      <c r="E177" s="67">
        <v>2.93501725056389E-2</v>
      </c>
      <c r="F177" s="68">
        <f t="shared" si="1"/>
        <v>487</v>
      </c>
      <c r="G177" s="113">
        <v>3.5733835025615361</v>
      </c>
    </row>
    <row r="178" spans="1:10" x14ac:dyDescent="0.2">
      <c r="A178" s="108" t="s">
        <v>8</v>
      </c>
      <c r="B178" s="62">
        <v>4885</v>
      </c>
      <c r="C178" s="67">
        <v>13.070590822813092</v>
      </c>
      <c r="D178" s="62">
        <v>458</v>
      </c>
      <c r="E178" s="67">
        <v>1.225451503960777</v>
      </c>
      <c r="F178" s="68">
        <f t="shared" si="1"/>
        <v>5343</v>
      </c>
      <c r="G178" s="113">
        <v>14.296042326773868</v>
      </c>
    </row>
    <row r="179" spans="1:10" x14ac:dyDescent="0.2">
      <c r="A179" s="108" t="s">
        <v>9</v>
      </c>
      <c r="B179" s="62">
        <v>234</v>
      </c>
      <c r="C179" s="67">
        <v>0.73632859639091996</v>
      </c>
      <c r="D179" s="62">
        <v>45</v>
      </c>
      <c r="E179" s="67">
        <v>0.14160165315209999</v>
      </c>
      <c r="F179" s="68">
        <f t="shared" si="1"/>
        <v>279</v>
      </c>
      <c r="G179" s="113">
        <v>0.87793024954302001</v>
      </c>
    </row>
    <row r="180" spans="1:10" x14ac:dyDescent="0.2">
      <c r="A180" s="108" t="s">
        <v>10</v>
      </c>
      <c r="B180" s="62">
        <v>169</v>
      </c>
      <c r="C180" s="67">
        <v>2.2356271661772098</v>
      </c>
      <c r="D180" s="62"/>
      <c r="E180" s="67"/>
      <c r="F180" s="68">
        <f t="shared" si="1"/>
        <v>169</v>
      </c>
      <c r="G180" s="113">
        <v>2.2356271661772098</v>
      </c>
    </row>
    <row r="181" spans="1:10" x14ac:dyDescent="0.2">
      <c r="A181" s="108" t="s">
        <v>11</v>
      </c>
      <c r="B181" s="62">
        <v>66</v>
      </c>
      <c r="C181" s="67">
        <v>0.50597122710288545</v>
      </c>
      <c r="D181" s="62">
        <v>1</v>
      </c>
      <c r="E181" s="67">
        <v>7.6662307136800825E-3</v>
      </c>
      <c r="F181" s="68">
        <f t="shared" si="1"/>
        <v>67</v>
      </c>
      <c r="G181" s="113">
        <v>0.51363745781656556</v>
      </c>
    </row>
    <row r="182" spans="1:10" x14ac:dyDescent="0.2">
      <c r="A182" s="108" t="s">
        <v>12</v>
      </c>
      <c r="B182" s="62">
        <v>3158</v>
      </c>
      <c r="C182" s="67">
        <v>6.4160949305739114</v>
      </c>
      <c r="D182" s="62"/>
      <c r="E182" s="67"/>
      <c r="F182" s="68">
        <f t="shared" si="1"/>
        <v>3158</v>
      </c>
      <c r="G182" s="113">
        <v>6.4160949305739114</v>
      </c>
    </row>
    <row r="183" spans="1:10" x14ac:dyDescent="0.2">
      <c r="A183" s="108" t="s">
        <v>13</v>
      </c>
      <c r="B183" s="62">
        <v>254</v>
      </c>
      <c r="C183" s="67">
        <v>2.2577376402197293</v>
      </c>
      <c r="D183" s="62"/>
      <c r="E183" s="67"/>
      <c r="F183" s="68">
        <f t="shared" si="1"/>
        <v>254</v>
      </c>
      <c r="G183" s="113">
        <v>2.2577376402197293</v>
      </c>
    </row>
    <row r="184" spans="1:10" x14ac:dyDescent="0.2">
      <c r="A184" s="108" t="s">
        <v>14</v>
      </c>
      <c r="B184" s="62">
        <v>11</v>
      </c>
      <c r="C184" s="67">
        <v>0.411639673083256</v>
      </c>
      <c r="D184" s="62"/>
      <c r="E184" s="67"/>
      <c r="F184" s="68">
        <f t="shared" si="1"/>
        <v>11</v>
      </c>
      <c r="G184" s="113">
        <v>0.411639673083256</v>
      </c>
    </row>
    <row r="185" spans="1:10" x14ac:dyDescent="0.2">
      <c r="A185" s="108" t="s">
        <v>15</v>
      </c>
      <c r="B185" s="62">
        <v>313</v>
      </c>
      <c r="C185" s="67">
        <v>0.65860059787467695</v>
      </c>
      <c r="D185" s="62">
        <v>4</v>
      </c>
      <c r="E185" s="67">
        <v>8.4166210591013028E-3</v>
      </c>
      <c r="F185" s="68">
        <f t="shared" si="1"/>
        <v>317</v>
      </c>
      <c r="G185" s="113">
        <v>0.66701721893377819</v>
      </c>
    </row>
    <row r="186" spans="1:10" x14ac:dyDescent="0.2">
      <c r="A186" s="108" t="s">
        <v>16</v>
      </c>
      <c r="B186" s="62">
        <v>377</v>
      </c>
      <c r="C186" s="67">
        <v>1.1131918250971902</v>
      </c>
      <c r="D186" s="62">
        <v>4</v>
      </c>
      <c r="E186" s="67">
        <v>1.1811053847185043E-2</v>
      </c>
      <c r="F186" s="68">
        <f t="shared" si="1"/>
        <v>381</v>
      </c>
      <c r="G186" s="113">
        <v>1.1250028789443751</v>
      </c>
    </row>
    <row r="187" spans="1:10" x14ac:dyDescent="0.2">
      <c r="A187" s="108" t="s">
        <v>17</v>
      </c>
      <c r="B187" s="62">
        <v>39</v>
      </c>
      <c r="C187" s="67">
        <v>0.80179602309172537</v>
      </c>
      <c r="D187" s="62"/>
      <c r="E187" s="67"/>
      <c r="F187" s="68">
        <f t="shared" si="1"/>
        <v>39</v>
      </c>
      <c r="G187" s="113">
        <v>0.80179602309172537</v>
      </c>
    </row>
    <row r="188" spans="1:10" x14ac:dyDescent="0.2">
      <c r="A188" s="108" t="s">
        <v>18</v>
      </c>
      <c r="B188" s="62">
        <v>14</v>
      </c>
      <c r="C188" s="67">
        <v>8.5140646266156958E-2</v>
      </c>
      <c r="D188" s="62"/>
      <c r="E188" s="67"/>
      <c r="F188" s="68">
        <f t="shared" si="1"/>
        <v>14</v>
      </c>
      <c r="G188" s="113">
        <v>8.5140646266156958E-2</v>
      </c>
    </row>
    <row r="189" spans="1:10" x14ac:dyDescent="0.2">
      <c r="A189" s="108" t="s">
        <v>19</v>
      </c>
      <c r="B189" s="62">
        <v>524</v>
      </c>
      <c r="C189" s="67">
        <v>1.2493857385479132</v>
      </c>
      <c r="D189" s="62"/>
      <c r="E189" s="67"/>
      <c r="F189" s="68">
        <f t="shared" si="1"/>
        <v>524</v>
      </c>
      <c r="G189" s="113">
        <v>1.2493857385479132</v>
      </c>
    </row>
    <row r="190" spans="1:10" x14ac:dyDescent="0.2">
      <c r="A190" s="108" t="s">
        <v>20</v>
      </c>
      <c r="B190" s="70"/>
      <c r="C190" s="70"/>
      <c r="D190" s="70"/>
      <c r="E190" s="70"/>
      <c r="F190" s="68">
        <f t="shared" ref="F190" si="3">B190+D190</f>
        <v>0</v>
      </c>
      <c r="G190" s="113">
        <v>0</v>
      </c>
    </row>
    <row r="191" spans="1:10" ht="15" thickBot="1" x14ac:dyDescent="0.25">
      <c r="A191" s="109" t="s">
        <v>1</v>
      </c>
      <c r="B191" s="111">
        <v>13817</v>
      </c>
      <c r="C191" s="112">
        <v>2.8341319991286538</v>
      </c>
      <c r="D191" s="111">
        <v>533</v>
      </c>
      <c r="E191" s="112">
        <v>0.10932853409101631</v>
      </c>
      <c r="F191" s="111">
        <f t="shared" si="1"/>
        <v>14350</v>
      </c>
      <c r="G191" s="114">
        <v>2.9434605332196697</v>
      </c>
      <c r="J191" s="128"/>
    </row>
    <row r="194" spans="1:15" s="299" customFormat="1" ht="31.5" customHeight="1" x14ac:dyDescent="0.2">
      <c r="A194" s="396" t="s">
        <v>148</v>
      </c>
      <c r="B194" s="397"/>
      <c r="C194" s="397"/>
      <c r="D194" s="397"/>
      <c r="E194" s="397"/>
      <c r="F194" s="397"/>
      <c r="G194" s="397"/>
      <c r="H194" s="397"/>
      <c r="I194" s="397"/>
      <c r="J194" s="397"/>
      <c r="K194" s="397"/>
    </row>
    <row r="195" spans="1:15" ht="15" thickBot="1" x14ac:dyDescent="0.25"/>
    <row r="196" spans="1:15" ht="14.25" customHeight="1" x14ac:dyDescent="0.2">
      <c r="A196" s="455" t="s">
        <v>2</v>
      </c>
      <c r="B196" s="457" t="s">
        <v>63</v>
      </c>
      <c r="C196" s="457"/>
      <c r="D196" s="457"/>
      <c r="E196" s="457"/>
      <c r="F196" s="457"/>
      <c r="G196" s="457"/>
      <c r="H196" s="457"/>
      <c r="I196" s="457"/>
      <c r="J196" s="457"/>
      <c r="K196" s="457"/>
      <c r="L196" s="457"/>
      <c r="M196" s="457"/>
      <c r="N196" s="457"/>
      <c r="O196" s="458"/>
    </row>
    <row r="197" spans="1:15" ht="123.75" customHeight="1" x14ac:dyDescent="0.2">
      <c r="A197" s="456"/>
      <c r="B197" s="407" t="s">
        <v>57</v>
      </c>
      <c r="C197" s="407"/>
      <c r="D197" s="407" t="s">
        <v>58</v>
      </c>
      <c r="E197" s="407"/>
      <c r="F197" s="407" t="s">
        <v>59</v>
      </c>
      <c r="G197" s="407"/>
      <c r="H197" s="407" t="s">
        <v>60</v>
      </c>
      <c r="I197" s="407"/>
      <c r="J197" s="407" t="s">
        <v>61</v>
      </c>
      <c r="K197" s="407"/>
      <c r="L197" s="407" t="s">
        <v>62</v>
      </c>
      <c r="M197" s="407"/>
      <c r="N197" s="407" t="s">
        <v>21</v>
      </c>
      <c r="O197" s="412"/>
    </row>
    <row r="198" spans="1:15" ht="38.25" x14ac:dyDescent="0.2">
      <c r="A198" s="456"/>
      <c r="B198" s="73" t="s">
        <v>55</v>
      </c>
      <c r="C198" s="73" t="s">
        <v>56</v>
      </c>
      <c r="D198" s="133" t="s">
        <v>55</v>
      </c>
      <c r="E198" s="133" t="s">
        <v>56</v>
      </c>
      <c r="F198" s="133" t="s">
        <v>55</v>
      </c>
      <c r="G198" s="133" t="s">
        <v>56</v>
      </c>
      <c r="H198" s="133" t="s">
        <v>55</v>
      </c>
      <c r="I198" s="133" t="s">
        <v>56</v>
      </c>
      <c r="J198" s="73" t="s">
        <v>55</v>
      </c>
      <c r="K198" s="133" t="s">
        <v>56</v>
      </c>
      <c r="L198" s="133" t="s">
        <v>55</v>
      </c>
      <c r="M198" s="133" t="s">
        <v>56</v>
      </c>
      <c r="N198" s="133" t="s">
        <v>55</v>
      </c>
      <c r="O198" s="134" t="s">
        <v>56</v>
      </c>
    </row>
    <row r="199" spans="1:15" x14ac:dyDescent="0.2">
      <c r="A199" s="154" t="s">
        <v>3</v>
      </c>
      <c r="B199" s="150">
        <v>0</v>
      </c>
      <c r="C199" s="151">
        <v>0</v>
      </c>
      <c r="D199" s="152"/>
      <c r="E199" s="151"/>
      <c r="F199" s="152"/>
      <c r="G199" s="151"/>
      <c r="H199" s="162">
        <v>55</v>
      </c>
      <c r="I199" s="151">
        <v>0.14705481294360423</v>
      </c>
      <c r="J199" s="150">
        <v>18</v>
      </c>
      <c r="K199" s="151">
        <v>4.81270296906341E-2</v>
      </c>
      <c r="L199" s="163">
        <v>76</v>
      </c>
      <c r="M199" s="151">
        <v>0.20320301424934398</v>
      </c>
      <c r="N199" s="153">
        <v>149</v>
      </c>
      <c r="O199" s="155">
        <v>0.39838485688358233</v>
      </c>
    </row>
    <row r="200" spans="1:15" x14ac:dyDescent="0.2">
      <c r="A200" s="154" t="s">
        <v>4</v>
      </c>
      <c r="B200" s="150"/>
      <c r="C200" s="151"/>
      <c r="D200" s="152"/>
      <c r="E200" s="151"/>
      <c r="F200" s="152"/>
      <c r="G200" s="151"/>
      <c r="H200" s="162"/>
      <c r="I200" s="151"/>
      <c r="J200" s="150"/>
      <c r="K200" s="151"/>
      <c r="L200" s="163"/>
      <c r="M200" s="151"/>
      <c r="N200" s="153"/>
      <c r="O200" s="155"/>
    </row>
    <row r="201" spans="1:15" x14ac:dyDescent="0.2">
      <c r="A201" s="154" t="s">
        <v>5</v>
      </c>
      <c r="B201" s="150"/>
      <c r="C201" s="151"/>
      <c r="D201" s="152"/>
      <c r="E201" s="151"/>
      <c r="F201" s="152"/>
      <c r="G201" s="151"/>
      <c r="H201" s="162">
        <v>57</v>
      </c>
      <c r="I201" s="151">
        <v>6.8571527561904447E-2</v>
      </c>
      <c r="J201" s="150">
        <v>578</v>
      </c>
      <c r="K201" s="151">
        <v>0.69533934966282063</v>
      </c>
      <c r="L201" s="163">
        <v>1932</v>
      </c>
      <c r="M201" s="151">
        <v>2.3242138815719193</v>
      </c>
      <c r="N201" s="153">
        <v>2567</v>
      </c>
      <c r="O201" s="155">
        <v>3.0881247587966443</v>
      </c>
    </row>
    <row r="202" spans="1:15" x14ac:dyDescent="0.2">
      <c r="A202" s="154" t="s">
        <v>23</v>
      </c>
      <c r="B202" s="150"/>
      <c r="C202" s="151"/>
      <c r="D202" s="152"/>
      <c r="E202" s="151"/>
      <c r="F202" s="152"/>
      <c r="G202" s="151"/>
      <c r="H202" s="162"/>
      <c r="I202" s="151"/>
      <c r="J202" s="150"/>
      <c r="K202" s="151"/>
      <c r="L202" s="163"/>
      <c r="M202" s="151"/>
      <c r="N202" s="153"/>
      <c r="O202" s="155"/>
    </row>
    <row r="203" spans="1:15" x14ac:dyDescent="0.2">
      <c r="A203" s="154" t="s">
        <v>24</v>
      </c>
      <c r="B203" s="150"/>
      <c r="C203" s="151"/>
      <c r="D203" s="152"/>
      <c r="E203" s="151"/>
      <c r="F203" s="152"/>
      <c r="G203" s="151"/>
      <c r="H203" s="162">
        <v>44</v>
      </c>
      <c r="I203" s="151">
        <v>0.99947073481542736</v>
      </c>
      <c r="J203" s="150">
        <v>58</v>
      </c>
      <c r="K203" s="151">
        <v>1.3174841504385177</v>
      </c>
      <c r="L203" s="163"/>
      <c r="M203" s="151"/>
      <c r="N203" s="153">
        <v>102</v>
      </c>
      <c r="O203" s="155">
        <v>2.3169548852539452</v>
      </c>
    </row>
    <row r="204" spans="1:15" x14ac:dyDescent="0.2">
      <c r="A204" s="154" t="s">
        <v>6</v>
      </c>
      <c r="B204" s="150">
        <v>20</v>
      </c>
      <c r="C204" s="151">
        <v>4.8780678168500173E-2</v>
      </c>
      <c r="D204" s="152"/>
      <c r="E204" s="151"/>
      <c r="F204" s="152"/>
      <c r="G204" s="151"/>
      <c r="H204" s="162"/>
      <c r="I204" s="151"/>
      <c r="J204" s="150"/>
      <c r="K204" s="151"/>
      <c r="L204" s="163">
        <v>287</v>
      </c>
      <c r="M204" s="151">
        <v>0.70000273171797744</v>
      </c>
      <c r="N204" s="153">
        <v>307</v>
      </c>
      <c r="O204" s="155">
        <v>0.74878340988647751</v>
      </c>
    </row>
    <row r="205" spans="1:15" x14ac:dyDescent="0.2">
      <c r="A205" s="154" t="s">
        <v>22</v>
      </c>
      <c r="B205" s="150">
        <v>10</v>
      </c>
      <c r="C205" s="151">
        <v>9.5915624943050101E-2</v>
      </c>
      <c r="D205" s="152"/>
      <c r="E205" s="151"/>
      <c r="F205" s="152"/>
      <c r="G205" s="151"/>
      <c r="H205" s="162">
        <v>67</v>
      </c>
      <c r="I205" s="151">
        <v>0.64263468711843563</v>
      </c>
      <c r="J205" s="150">
        <v>14</v>
      </c>
      <c r="K205" s="151">
        <v>0.13428187492027013</v>
      </c>
      <c r="L205" s="163">
        <v>91</v>
      </c>
      <c r="M205" s="151">
        <v>0.87283218698175591</v>
      </c>
      <c r="N205" s="153">
        <v>182</v>
      </c>
      <c r="O205" s="155">
        <v>1.7456643739635118</v>
      </c>
    </row>
    <row r="206" spans="1:15" x14ac:dyDescent="0.2">
      <c r="A206" s="154" t="s">
        <v>7</v>
      </c>
      <c r="B206" s="150"/>
      <c r="C206" s="151"/>
      <c r="D206" s="152"/>
      <c r="E206" s="151"/>
      <c r="F206" s="152"/>
      <c r="G206" s="151"/>
      <c r="H206" s="162">
        <v>22</v>
      </c>
      <c r="I206" s="151">
        <v>0.16142594878101393</v>
      </c>
      <c r="J206" s="150">
        <v>0</v>
      </c>
      <c r="K206" s="151">
        <v>0</v>
      </c>
      <c r="L206" s="163">
        <v>465</v>
      </c>
      <c r="M206" s="151">
        <v>3.4119575537805225</v>
      </c>
      <c r="N206" s="153">
        <v>487</v>
      </c>
      <c r="O206" s="155">
        <v>3.5733835025615361</v>
      </c>
    </row>
    <row r="207" spans="1:15" x14ac:dyDescent="0.2">
      <c r="A207" s="154" t="s">
        <v>8</v>
      </c>
      <c r="B207" s="150"/>
      <c r="C207" s="151"/>
      <c r="D207" s="152"/>
      <c r="E207" s="151"/>
      <c r="F207" s="152"/>
      <c r="G207" s="151"/>
      <c r="H207" s="162">
        <v>1510</v>
      </c>
      <c r="I207" s="151">
        <v>4.0402440414427367</v>
      </c>
      <c r="J207" s="150">
        <v>650</v>
      </c>
      <c r="K207" s="151">
        <v>1.7391778986342905</v>
      </c>
      <c r="L207" s="163">
        <v>3183</v>
      </c>
      <c r="M207" s="151">
        <v>8.5166203866968413</v>
      </c>
      <c r="N207" s="153">
        <v>5343</v>
      </c>
      <c r="O207" s="155">
        <v>14.296042326773868</v>
      </c>
    </row>
    <row r="208" spans="1:15" x14ac:dyDescent="0.2">
      <c r="A208" s="154" t="s">
        <v>9</v>
      </c>
      <c r="B208" s="150">
        <v>180</v>
      </c>
      <c r="C208" s="151">
        <v>0.56640661260839997</v>
      </c>
      <c r="D208" s="152"/>
      <c r="E208" s="151"/>
      <c r="F208" s="152"/>
      <c r="G208" s="151"/>
      <c r="H208" s="162">
        <v>29</v>
      </c>
      <c r="I208" s="151">
        <v>9.1254398698020003E-2</v>
      </c>
      <c r="J208" s="150">
        <v>5</v>
      </c>
      <c r="K208" s="151">
        <v>1.5733517016900001E-2</v>
      </c>
      <c r="L208" s="163">
        <v>65</v>
      </c>
      <c r="M208" s="151">
        <v>0.20453572121970001</v>
      </c>
      <c r="N208" s="153">
        <v>279</v>
      </c>
      <c r="O208" s="155">
        <v>0.87793024954302001</v>
      </c>
    </row>
    <row r="209" spans="1:15" x14ac:dyDescent="0.2">
      <c r="A209" s="154" t="s">
        <v>10</v>
      </c>
      <c r="B209" s="150"/>
      <c r="C209" s="151"/>
      <c r="D209" s="152"/>
      <c r="E209" s="151"/>
      <c r="F209" s="152"/>
      <c r="G209" s="151"/>
      <c r="H209" s="162">
        <v>8</v>
      </c>
      <c r="I209" s="151">
        <v>0.10582850490779692</v>
      </c>
      <c r="J209" s="150">
        <v>22</v>
      </c>
      <c r="K209" s="151">
        <v>0.29102838849644153</v>
      </c>
      <c r="L209" s="163">
        <v>139</v>
      </c>
      <c r="M209" s="151">
        <v>1.8387702727729713</v>
      </c>
      <c r="N209" s="153">
        <v>169</v>
      </c>
      <c r="O209" s="155">
        <v>2.2356271661772098</v>
      </c>
    </row>
    <row r="210" spans="1:15" x14ac:dyDescent="0.2">
      <c r="A210" s="154" t="s">
        <v>11</v>
      </c>
      <c r="B210" s="150"/>
      <c r="C210" s="151"/>
      <c r="D210" s="152"/>
      <c r="E210" s="151"/>
      <c r="F210" s="152"/>
      <c r="G210" s="151"/>
      <c r="H210" s="162">
        <v>14</v>
      </c>
      <c r="I210" s="151">
        <v>0.10732722999152114</v>
      </c>
      <c r="J210" s="150">
        <v>9</v>
      </c>
      <c r="K210" s="151">
        <v>6.8996076423120736E-2</v>
      </c>
      <c r="L210" s="163">
        <v>44</v>
      </c>
      <c r="M210" s="151">
        <v>0.33731415140192361</v>
      </c>
      <c r="N210" s="153">
        <v>67</v>
      </c>
      <c r="O210" s="155">
        <v>0.51363745781656556</v>
      </c>
    </row>
    <row r="211" spans="1:15" x14ac:dyDescent="0.2">
      <c r="A211" s="154" t="s">
        <v>12</v>
      </c>
      <c r="B211" s="150"/>
      <c r="C211" s="151"/>
      <c r="D211" s="162">
        <v>2611</v>
      </c>
      <c r="E211" s="151">
        <v>5.3047573982674106</v>
      </c>
      <c r="F211" s="152">
        <v>329</v>
      </c>
      <c r="G211" s="151">
        <v>0.66842787599999998</v>
      </c>
      <c r="H211" s="162">
        <v>6</v>
      </c>
      <c r="I211" s="151">
        <v>1.2190174028956134E-2</v>
      </c>
      <c r="J211" s="150">
        <v>26</v>
      </c>
      <c r="K211" s="151">
        <v>5.2824087458809905E-2</v>
      </c>
      <c r="L211" s="163">
        <v>186</v>
      </c>
      <c r="M211" s="151">
        <v>0.37789539489764012</v>
      </c>
      <c r="N211" s="153">
        <v>3158</v>
      </c>
      <c r="O211" s="155">
        <v>6.4160949305739114</v>
      </c>
    </row>
    <row r="212" spans="1:15" x14ac:dyDescent="0.2">
      <c r="A212" s="154" t="s">
        <v>13</v>
      </c>
      <c r="B212" s="150"/>
      <c r="C212" s="151"/>
      <c r="D212" s="152"/>
      <c r="E212" s="151"/>
      <c r="F212" s="152"/>
      <c r="G212" s="151"/>
      <c r="H212" s="162"/>
      <c r="I212" s="151"/>
      <c r="J212" s="150"/>
      <c r="K212" s="151"/>
      <c r="L212" s="163">
        <v>254</v>
      </c>
      <c r="M212" s="151">
        <v>2.2577376402197293</v>
      </c>
      <c r="N212" s="153">
        <v>254</v>
      </c>
      <c r="O212" s="155">
        <v>2.2577376402197293</v>
      </c>
    </row>
    <row r="213" spans="1:15" x14ac:dyDescent="0.2">
      <c r="A213" s="154" t="s">
        <v>14</v>
      </c>
      <c r="B213" s="150">
        <v>11</v>
      </c>
      <c r="C213" s="151">
        <v>0.411639673083256</v>
      </c>
      <c r="D213" s="152"/>
      <c r="E213" s="151"/>
      <c r="F213" s="152"/>
      <c r="G213" s="151"/>
      <c r="H213" s="162"/>
      <c r="I213" s="151"/>
      <c r="J213" s="150"/>
      <c r="K213" s="151"/>
      <c r="L213" s="163"/>
      <c r="M213" s="151"/>
      <c r="N213" s="153">
        <v>11</v>
      </c>
      <c r="O213" s="155">
        <v>0.411639673083256</v>
      </c>
    </row>
    <row r="214" spans="1:15" x14ac:dyDescent="0.2">
      <c r="A214" s="154" t="s">
        <v>15</v>
      </c>
      <c r="B214" s="150">
        <v>27</v>
      </c>
      <c r="C214" s="151">
        <v>5.6812192148933793E-2</v>
      </c>
      <c r="D214" s="152"/>
      <c r="E214" s="151"/>
      <c r="F214" s="152"/>
      <c r="G214" s="151"/>
      <c r="H214" s="162">
        <v>13</v>
      </c>
      <c r="I214" s="151">
        <v>2.7354018442079232E-2</v>
      </c>
      <c r="J214" s="150">
        <v>32</v>
      </c>
      <c r="K214" s="151">
        <v>6.7332968472810423E-2</v>
      </c>
      <c r="L214" s="163">
        <v>245</v>
      </c>
      <c r="M214" s="151">
        <v>0.51551803986995481</v>
      </c>
      <c r="N214" s="153">
        <v>317</v>
      </c>
      <c r="O214" s="155">
        <v>0.66701721893377819</v>
      </c>
    </row>
    <row r="215" spans="1:15" x14ac:dyDescent="0.2">
      <c r="A215" s="154" t="s">
        <v>16</v>
      </c>
      <c r="B215" s="150"/>
      <c r="C215" s="151"/>
      <c r="D215" s="152"/>
      <c r="E215" s="151"/>
      <c r="F215" s="152"/>
      <c r="G215" s="151"/>
      <c r="H215" s="162">
        <v>18</v>
      </c>
      <c r="I215" s="151">
        <v>5.3149742312332687E-2</v>
      </c>
      <c r="J215" s="150">
        <v>42</v>
      </c>
      <c r="K215" s="151">
        <v>0.12401606539544294</v>
      </c>
      <c r="L215" s="163">
        <v>321</v>
      </c>
      <c r="M215" s="151">
        <v>0.94783707123659966</v>
      </c>
      <c r="N215" s="153">
        <v>381</v>
      </c>
      <c r="O215" s="155">
        <v>1.1250028789443751</v>
      </c>
    </row>
    <row r="216" spans="1:15" x14ac:dyDescent="0.2">
      <c r="A216" s="154" t="s">
        <v>17</v>
      </c>
      <c r="B216" s="150">
        <v>0</v>
      </c>
      <c r="C216" s="151">
        <v>0</v>
      </c>
      <c r="D216" s="152"/>
      <c r="E216" s="151"/>
      <c r="F216" s="152"/>
      <c r="G216" s="151"/>
      <c r="H216" s="162">
        <v>3</v>
      </c>
      <c r="I216" s="151">
        <v>6.1676617160901961E-2</v>
      </c>
      <c r="J216" s="150">
        <v>2</v>
      </c>
      <c r="K216" s="151">
        <v>4.1117744773934636E-2</v>
      </c>
      <c r="L216" s="163">
        <v>34</v>
      </c>
      <c r="M216" s="151">
        <v>0.69900166115688889</v>
      </c>
      <c r="N216" s="153">
        <v>39</v>
      </c>
      <c r="O216" s="155">
        <v>0.80179602309172537</v>
      </c>
    </row>
    <row r="217" spans="1:15" x14ac:dyDescent="0.2">
      <c r="A217" s="154" t="s">
        <v>18</v>
      </c>
      <c r="B217" s="150"/>
      <c r="C217" s="151"/>
      <c r="D217" s="152"/>
      <c r="E217" s="151"/>
      <c r="F217" s="152"/>
      <c r="G217" s="151"/>
      <c r="H217" s="152"/>
      <c r="I217" s="151"/>
      <c r="J217" s="150"/>
      <c r="K217" s="151"/>
      <c r="L217" s="163">
        <v>14</v>
      </c>
      <c r="M217" s="151">
        <v>8.5140646266156958E-2</v>
      </c>
      <c r="N217" s="153">
        <v>14</v>
      </c>
      <c r="O217" s="155">
        <v>8.5140646266156958E-2</v>
      </c>
    </row>
    <row r="218" spans="1:15" x14ac:dyDescent="0.2">
      <c r="A218" s="154" t="s">
        <v>19</v>
      </c>
      <c r="B218" s="150">
        <v>38</v>
      </c>
      <c r="C218" s="151">
        <v>9.0604309284008977E-2</v>
      </c>
      <c r="D218" s="152"/>
      <c r="E218" s="151"/>
      <c r="F218" s="152"/>
      <c r="G218" s="151"/>
      <c r="H218" s="152"/>
      <c r="I218" s="151"/>
      <c r="J218" s="150">
        <v>1</v>
      </c>
      <c r="K218" s="151">
        <v>2.3843239285265523E-3</v>
      </c>
      <c r="L218" s="163">
        <v>485</v>
      </c>
      <c r="M218" s="151">
        <v>1.1563971053353779</v>
      </c>
      <c r="N218" s="153">
        <v>524</v>
      </c>
      <c r="O218" s="155">
        <v>1.2493857385479132</v>
      </c>
    </row>
    <row r="219" spans="1:15" x14ac:dyDescent="0.2">
      <c r="A219" s="154" t="s">
        <v>20</v>
      </c>
      <c r="B219" s="150"/>
      <c r="C219" s="151"/>
      <c r="D219" s="152"/>
      <c r="E219" s="151"/>
      <c r="F219" s="152"/>
      <c r="G219" s="151"/>
      <c r="H219" s="152"/>
      <c r="I219" s="151"/>
      <c r="J219" s="150"/>
      <c r="K219" s="151"/>
      <c r="L219" s="163"/>
      <c r="M219" s="151"/>
      <c r="N219" s="153"/>
      <c r="O219" s="155"/>
    </row>
    <row r="220" spans="1:15" ht="15" thickBot="1" x14ac:dyDescent="0.25">
      <c r="A220" s="146" t="s">
        <v>1</v>
      </c>
      <c r="B220" s="156">
        <v>286</v>
      </c>
      <c r="C220" s="157">
        <v>5.8664091463472165E-2</v>
      </c>
      <c r="D220" s="158">
        <v>2611</v>
      </c>
      <c r="E220" s="157">
        <v>0.53556623360533506</v>
      </c>
      <c r="F220" s="159">
        <v>329</v>
      </c>
      <c r="G220" s="157">
        <v>6.7484216999999999E-2</v>
      </c>
      <c r="H220" s="158">
        <v>1846</v>
      </c>
      <c r="I220" s="157">
        <v>0.37865004490059312</v>
      </c>
      <c r="J220" s="160">
        <v>1457</v>
      </c>
      <c r="K220" s="157">
        <v>0.29885867574223407</v>
      </c>
      <c r="L220" s="160">
        <v>7821</v>
      </c>
      <c r="M220" s="157">
        <v>1.6042372704049503</v>
      </c>
      <c r="N220" s="160">
        <v>14350</v>
      </c>
      <c r="O220" s="161">
        <v>2.9434605332196697</v>
      </c>
    </row>
  </sheetData>
  <mergeCells count="72">
    <mergeCell ref="A107:K107"/>
    <mergeCell ref="A136:K136"/>
    <mergeCell ref="A165:K165"/>
    <mergeCell ref="A194:K194"/>
    <mergeCell ref="A78:K78"/>
    <mergeCell ref="A80:A82"/>
    <mergeCell ref="B80:I80"/>
    <mergeCell ref="J80:Q80"/>
    <mergeCell ref="A138:A140"/>
    <mergeCell ref="J139:K139"/>
    <mergeCell ref="L139:M139"/>
    <mergeCell ref="N139:O139"/>
    <mergeCell ref="B139:C139"/>
    <mergeCell ref="D139:E139"/>
    <mergeCell ref="F139:G139"/>
    <mergeCell ref="H139:I139"/>
    <mergeCell ref="R80:R82"/>
    <mergeCell ref="B81:H81"/>
    <mergeCell ref="I81:I82"/>
    <mergeCell ref="J81:P81"/>
    <mergeCell ref="Q81:Q82"/>
    <mergeCell ref="A30:K30"/>
    <mergeCell ref="A49:K49"/>
    <mergeCell ref="A51:A53"/>
    <mergeCell ref="B51:O51"/>
    <mergeCell ref="B52:C52"/>
    <mergeCell ref="D52:E52"/>
    <mergeCell ref="F52:G52"/>
    <mergeCell ref="H52:I52"/>
    <mergeCell ref="J52:K52"/>
    <mergeCell ref="L52:M52"/>
    <mergeCell ref="N52:O52"/>
    <mergeCell ref="A1:K1"/>
    <mergeCell ref="A3:A5"/>
    <mergeCell ref="B3:Q3"/>
    <mergeCell ref="B4:C4"/>
    <mergeCell ref="D4:E4"/>
    <mergeCell ref="F4:G4"/>
    <mergeCell ref="H4:I4"/>
    <mergeCell ref="J4:K4"/>
    <mergeCell ref="L4:M4"/>
    <mergeCell ref="N4:O4"/>
    <mergeCell ref="P4:Q4"/>
    <mergeCell ref="R32:R35"/>
    <mergeCell ref="A32:A35"/>
    <mergeCell ref="B32:Q32"/>
    <mergeCell ref="B33:H33"/>
    <mergeCell ref="I33:I35"/>
    <mergeCell ref="J33:P33"/>
    <mergeCell ref="Q33:Q35"/>
    <mergeCell ref="B34:H34"/>
    <mergeCell ref="J34:P34"/>
    <mergeCell ref="A167:A169"/>
    <mergeCell ref="B168:C168"/>
    <mergeCell ref="D168:E168"/>
    <mergeCell ref="F168:G168"/>
    <mergeCell ref="B110:C110"/>
    <mergeCell ref="D110:E110"/>
    <mergeCell ref="F110:G110"/>
    <mergeCell ref="A109:A111"/>
    <mergeCell ref="B138:O138"/>
    <mergeCell ref="B109:G109"/>
    <mergeCell ref="B167:G167"/>
    <mergeCell ref="A196:A198"/>
    <mergeCell ref="B196:O196"/>
    <mergeCell ref="B197:C197"/>
    <mergeCell ref="D197:E197"/>
    <mergeCell ref="F197:G197"/>
    <mergeCell ref="H197:I197"/>
    <mergeCell ref="J197:K197"/>
    <mergeCell ref="L197:M197"/>
    <mergeCell ref="N197:O197"/>
  </mergeCells>
  <hyperlinks>
    <hyperlink ref="A112" r:id="rId1"/>
    <hyperlink ref="A114" r:id="rId2"/>
    <hyperlink ref="A116" r:id="rId3" display="PROV. AUTON. TRENTO"/>
    <hyperlink ref="A117" r:id="rId4"/>
    <hyperlink ref="A118" r:id="rId5"/>
    <hyperlink ref="A119" r:id="rId6"/>
    <hyperlink ref="A120" r:id="rId7"/>
    <hyperlink ref="A121" r:id="rId8"/>
    <hyperlink ref="A122" r:id="rId9"/>
    <hyperlink ref="A123" r:id="rId10"/>
    <hyperlink ref="A124" r:id="rId11"/>
    <hyperlink ref="A125" r:id="rId12"/>
    <hyperlink ref="A126" r:id="rId13"/>
    <hyperlink ref="A127" r:id="rId14"/>
    <hyperlink ref="A128" r:id="rId15"/>
    <hyperlink ref="A129" r:id="rId16"/>
    <hyperlink ref="A130" r:id="rId17"/>
    <hyperlink ref="A131" r:id="rId18"/>
    <hyperlink ref="A141" r:id="rId19"/>
    <hyperlink ref="A143" r:id="rId20"/>
    <hyperlink ref="A145" r:id="rId21" display="PROV. AUTON. TRENTO"/>
    <hyperlink ref="A146" r:id="rId22"/>
    <hyperlink ref="A147" r:id="rId23"/>
    <hyperlink ref="A148" r:id="rId24"/>
    <hyperlink ref="A149" r:id="rId25"/>
    <hyperlink ref="A150" r:id="rId26"/>
    <hyperlink ref="A151" r:id="rId27"/>
    <hyperlink ref="A152" r:id="rId28"/>
    <hyperlink ref="A153" r:id="rId29"/>
    <hyperlink ref="A154" r:id="rId30"/>
    <hyperlink ref="A155" r:id="rId31"/>
    <hyperlink ref="A156" r:id="rId32"/>
    <hyperlink ref="A157" r:id="rId33"/>
    <hyperlink ref="A158" r:id="rId34"/>
    <hyperlink ref="A159" r:id="rId35"/>
    <hyperlink ref="A160" r:id="rId36"/>
    <hyperlink ref="A170" r:id="rId37"/>
    <hyperlink ref="A172" r:id="rId38"/>
    <hyperlink ref="A174" r:id="rId39" display="PROV. AUTON. TRENTO"/>
    <hyperlink ref="A175" r:id="rId40"/>
    <hyperlink ref="A176" r:id="rId41"/>
    <hyperlink ref="A177" r:id="rId42"/>
    <hyperlink ref="A178" r:id="rId43"/>
    <hyperlink ref="A179" r:id="rId44"/>
    <hyperlink ref="A180" r:id="rId45"/>
    <hyperlink ref="A181" r:id="rId46"/>
    <hyperlink ref="A182" r:id="rId47"/>
    <hyperlink ref="A183" r:id="rId48"/>
    <hyperlink ref="A184" r:id="rId49"/>
    <hyperlink ref="A185" r:id="rId50"/>
    <hyperlink ref="A186" r:id="rId51"/>
    <hyperlink ref="A187" r:id="rId52"/>
    <hyperlink ref="A188" r:id="rId53"/>
    <hyperlink ref="A189" r:id="rId54"/>
    <hyperlink ref="A199" r:id="rId55"/>
    <hyperlink ref="A201" r:id="rId56"/>
    <hyperlink ref="A203" r:id="rId57" display="PROV. AUTON. TRENTO"/>
    <hyperlink ref="A204" r:id="rId58"/>
    <hyperlink ref="A205" r:id="rId59"/>
    <hyperlink ref="A206" r:id="rId60"/>
    <hyperlink ref="A207" r:id="rId61"/>
    <hyperlink ref="A208" r:id="rId62"/>
    <hyperlink ref="A209" r:id="rId63"/>
    <hyperlink ref="A210" r:id="rId64"/>
    <hyperlink ref="A211" r:id="rId65"/>
    <hyperlink ref="A212" r:id="rId66"/>
    <hyperlink ref="A213" r:id="rId67"/>
    <hyperlink ref="A214" r:id="rId68"/>
    <hyperlink ref="A215" r:id="rId69"/>
    <hyperlink ref="A216" r:id="rId70"/>
    <hyperlink ref="A217" r:id="rId71"/>
    <hyperlink ref="A218" r:id="rId72"/>
    <hyperlink ref="A25" r:id="rId73"/>
    <hyperlink ref="A24" r:id="rId74"/>
    <hyperlink ref="A23" r:id="rId75"/>
    <hyperlink ref="A22" r:id="rId76"/>
    <hyperlink ref="A21" r:id="rId77"/>
    <hyperlink ref="A20" r:id="rId78"/>
    <hyperlink ref="A19" r:id="rId79"/>
    <hyperlink ref="A18" r:id="rId80"/>
    <hyperlink ref="A17" r:id="rId81"/>
    <hyperlink ref="A16" r:id="rId82"/>
    <hyperlink ref="A15" r:id="rId83"/>
    <hyperlink ref="A14" r:id="rId84"/>
    <hyperlink ref="A13" r:id="rId85"/>
    <hyperlink ref="A12" r:id="rId86"/>
    <hyperlink ref="A11" r:id="rId87"/>
    <hyperlink ref="A10" r:id="rId88" display="PROV. AUTON. TRENTO"/>
    <hyperlink ref="A8" r:id="rId89"/>
    <hyperlink ref="A54" r:id="rId90"/>
    <hyperlink ref="A56" r:id="rId91"/>
    <hyperlink ref="A58" r:id="rId92" display="PROV. AUTON. TRENTO"/>
    <hyperlink ref="A59" r:id="rId93"/>
    <hyperlink ref="A60" r:id="rId94"/>
    <hyperlink ref="A61" r:id="rId95"/>
    <hyperlink ref="A62" r:id="rId96"/>
    <hyperlink ref="A63" r:id="rId97"/>
    <hyperlink ref="A64" r:id="rId98"/>
    <hyperlink ref="A65" r:id="rId99"/>
    <hyperlink ref="A66" r:id="rId100"/>
    <hyperlink ref="A67" r:id="rId101"/>
    <hyperlink ref="A68" r:id="rId102"/>
    <hyperlink ref="A69" r:id="rId103"/>
    <hyperlink ref="A70" r:id="rId104"/>
    <hyperlink ref="A71" r:id="rId105"/>
    <hyperlink ref="A72" r:id="rId106"/>
    <hyperlink ref="A73" r:id="rId107"/>
  </hyperlinks>
  <pageMargins left="0.7" right="0.7" top="0.75" bottom="0.75" header="0.3" footer="0.3"/>
  <pageSetup paperSize="9" orientation="portrait" r:id="rId10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4"/>
  <sheetViews>
    <sheetView topLeftCell="A75" zoomScale="64" zoomScaleNormal="64" workbookViewId="0">
      <selection activeCell="N111" sqref="N111"/>
    </sheetView>
  </sheetViews>
  <sheetFormatPr defaultRowHeight="14.25" x14ac:dyDescent="0.2"/>
  <cols>
    <col min="1" max="1" width="15" customWidth="1"/>
    <col min="2" max="3" width="9.25" customWidth="1"/>
    <col min="4" max="4" width="9" customWidth="1"/>
    <col min="5" max="5" width="9.875" customWidth="1"/>
    <col min="6" max="6" width="9" bestFit="1" customWidth="1"/>
    <col min="7" max="7" width="11.625" customWidth="1"/>
    <col min="8" max="8" width="10.75" customWidth="1"/>
    <col min="9" max="9" width="13.5" customWidth="1"/>
    <col min="10" max="10" width="11.5" customWidth="1"/>
    <col min="11" max="11" width="11.625" customWidth="1"/>
    <col min="12" max="12" width="8.75" customWidth="1"/>
    <col min="13" max="13" width="11.875" customWidth="1"/>
    <col min="14" max="14" width="12.25" bestFit="1" customWidth="1"/>
    <col min="15" max="15" width="9.75" customWidth="1"/>
    <col min="16" max="16" width="8.5" customWidth="1"/>
    <col min="17" max="17" width="10.375" customWidth="1"/>
  </cols>
  <sheetData>
    <row r="1" spans="1:11" s="299" customFormat="1" ht="31.5" customHeight="1" x14ac:dyDescent="0.2">
      <c r="A1" s="396" t="s">
        <v>149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 ht="11.25" customHeight="1" thickBot="1" x14ac:dyDescent="0.25"/>
    <row r="3" spans="1:11" ht="11.25" customHeight="1" x14ac:dyDescent="0.2">
      <c r="A3" s="455" t="s">
        <v>2</v>
      </c>
      <c r="B3" s="457" t="s">
        <v>65</v>
      </c>
      <c r="C3" s="457"/>
      <c r="D3" s="457"/>
      <c r="E3" s="457"/>
      <c r="F3" s="457"/>
      <c r="G3" s="458"/>
    </row>
    <row r="4" spans="1:11" ht="19.5" customHeight="1" x14ac:dyDescent="0.2">
      <c r="A4" s="456"/>
      <c r="B4" s="407" t="s">
        <v>53</v>
      </c>
      <c r="C4" s="407"/>
      <c r="D4" s="407" t="s">
        <v>54</v>
      </c>
      <c r="E4" s="407"/>
      <c r="F4" s="407" t="s">
        <v>0</v>
      </c>
      <c r="G4" s="412"/>
    </row>
    <row r="5" spans="1:11" ht="28.5" customHeight="1" x14ac:dyDescent="0.2">
      <c r="A5" s="456"/>
      <c r="B5" s="133" t="s">
        <v>55</v>
      </c>
      <c r="C5" s="133" t="s">
        <v>56</v>
      </c>
      <c r="D5" s="133" t="s">
        <v>55</v>
      </c>
      <c r="E5" s="133" t="s">
        <v>56</v>
      </c>
      <c r="F5" s="133" t="s">
        <v>55</v>
      </c>
      <c r="G5" s="134" t="s">
        <v>56</v>
      </c>
    </row>
    <row r="6" spans="1:11" ht="11.25" customHeight="1" x14ac:dyDescent="0.2">
      <c r="A6" s="65" t="s">
        <v>3</v>
      </c>
      <c r="B6" s="62">
        <v>3288</v>
      </c>
      <c r="C6" s="67">
        <v>8.7912040901558299</v>
      </c>
      <c r="D6" s="62">
        <v>0</v>
      </c>
      <c r="E6" s="67">
        <v>0</v>
      </c>
      <c r="F6" s="117">
        <f>B6+D6</f>
        <v>3288</v>
      </c>
      <c r="G6" s="120">
        <v>8.7912040901558299</v>
      </c>
    </row>
    <row r="7" spans="1:11" ht="11.25" customHeight="1" x14ac:dyDescent="0.2">
      <c r="A7" s="65" t="s">
        <v>4</v>
      </c>
      <c r="B7" s="70"/>
      <c r="C7" s="70"/>
      <c r="D7" s="70"/>
      <c r="E7" s="70"/>
      <c r="F7" s="129">
        <f t="shared" ref="F7:F27" si="0">B7+D7</f>
        <v>0</v>
      </c>
      <c r="G7" s="135">
        <v>0</v>
      </c>
    </row>
    <row r="8" spans="1:11" ht="11.25" customHeight="1" x14ac:dyDescent="0.2">
      <c r="A8" s="65" t="s">
        <v>5</v>
      </c>
      <c r="B8" s="62">
        <v>5568</v>
      </c>
      <c r="C8" s="67">
        <v>6.6983555344681402</v>
      </c>
      <c r="D8" s="62"/>
      <c r="E8" s="67"/>
      <c r="F8" s="117">
        <f t="shared" si="0"/>
        <v>5568</v>
      </c>
      <c r="G8" s="120">
        <v>6.6983555344681402</v>
      </c>
    </row>
    <row r="9" spans="1:11" ht="11.25" customHeight="1" x14ac:dyDescent="0.2">
      <c r="A9" s="65" t="s">
        <v>23</v>
      </c>
      <c r="B9" s="70"/>
      <c r="C9" s="70"/>
      <c r="D9" s="70"/>
      <c r="E9" s="70"/>
      <c r="F9" s="129">
        <f t="shared" si="0"/>
        <v>0</v>
      </c>
      <c r="G9" s="135">
        <v>0</v>
      </c>
    </row>
    <row r="10" spans="1:11" ht="11.25" customHeight="1" x14ac:dyDescent="0.2">
      <c r="A10" s="65" t="s">
        <v>24</v>
      </c>
      <c r="B10" s="62">
        <v>210</v>
      </c>
      <c r="C10" s="67">
        <v>4.7702012343463576</v>
      </c>
      <c r="D10" s="62"/>
      <c r="E10" s="67"/>
      <c r="F10" s="117">
        <f t="shared" si="0"/>
        <v>210</v>
      </c>
      <c r="G10" s="120">
        <v>4.7702012343463576</v>
      </c>
    </row>
    <row r="11" spans="1:11" ht="11.25" customHeight="1" x14ac:dyDescent="0.2">
      <c r="A11" s="65" t="s">
        <v>6</v>
      </c>
      <c r="B11" s="62">
        <v>5598</v>
      </c>
      <c r="C11" s="67">
        <v>13.653711819363197</v>
      </c>
      <c r="D11" s="62">
        <v>132</v>
      </c>
      <c r="E11" s="67">
        <v>0.32195247591210113</v>
      </c>
      <c r="F11" s="117">
        <f t="shared" si="0"/>
        <v>5730</v>
      </c>
      <c r="G11" s="120">
        <v>13.975664295275299</v>
      </c>
    </row>
    <row r="12" spans="1:11" ht="11.25" customHeight="1" x14ac:dyDescent="0.2">
      <c r="A12" s="65" t="s">
        <v>22</v>
      </c>
      <c r="B12" s="62">
        <v>1090</v>
      </c>
      <c r="C12" s="67">
        <v>10.45480311879246</v>
      </c>
      <c r="D12" s="62">
        <v>0</v>
      </c>
      <c r="E12" s="67">
        <v>0</v>
      </c>
      <c r="F12" s="117">
        <f t="shared" si="0"/>
        <v>1090</v>
      </c>
      <c r="G12" s="120">
        <v>10.45480311879246</v>
      </c>
    </row>
    <row r="13" spans="1:11" ht="11.25" customHeight="1" x14ac:dyDescent="0.2">
      <c r="A13" s="65" t="s">
        <v>7</v>
      </c>
      <c r="B13" s="62">
        <v>907</v>
      </c>
      <c r="C13" s="67">
        <v>6.6551516156536206</v>
      </c>
      <c r="D13" s="62">
        <v>0</v>
      </c>
      <c r="E13" s="67">
        <v>0</v>
      </c>
      <c r="F13" s="117">
        <f t="shared" si="0"/>
        <v>907</v>
      </c>
      <c r="G13" s="120">
        <v>6.6551516156536206</v>
      </c>
    </row>
    <row r="14" spans="1:11" ht="11.25" customHeight="1" x14ac:dyDescent="0.2">
      <c r="A14" s="65" t="s">
        <v>8</v>
      </c>
      <c r="B14" s="62">
        <v>2018</v>
      </c>
      <c r="C14" s="67">
        <v>5.399478460683075</v>
      </c>
      <c r="D14" s="62">
        <v>52</v>
      </c>
      <c r="E14" s="67">
        <v>0.13913423189074325</v>
      </c>
      <c r="F14" s="117">
        <f t="shared" si="0"/>
        <v>2070</v>
      </c>
      <c r="G14" s="120">
        <v>5.5386126925738166</v>
      </c>
    </row>
    <row r="15" spans="1:11" ht="11.25" customHeight="1" x14ac:dyDescent="0.2">
      <c r="A15" s="65" t="s">
        <v>9</v>
      </c>
      <c r="B15" s="62">
        <v>862</v>
      </c>
      <c r="C15" s="67">
        <v>2.7124583337135602</v>
      </c>
      <c r="D15" s="62">
        <v>115</v>
      </c>
      <c r="E15" s="67">
        <v>0.36187089138870004</v>
      </c>
      <c r="F15" s="117">
        <f t="shared" si="0"/>
        <v>977</v>
      </c>
      <c r="G15" s="120">
        <v>3.07432922510226</v>
      </c>
    </row>
    <row r="16" spans="1:11" ht="11.25" customHeight="1" x14ac:dyDescent="0.2">
      <c r="A16" s="65" t="s">
        <v>10</v>
      </c>
      <c r="B16" s="62">
        <v>283</v>
      </c>
      <c r="C16" s="67">
        <v>3.7436833611133156</v>
      </c>
      <c r="D16" s="62">
        <v>0</v>
      </c>
      <c r="E16" s="67">
        <v>0</v>
      </c>
      <c r="F16" s="117">
        <f t="shared" si="0"/>
        <v>283</v>
      </c>
      <c r="G16" s="120">
        <v>3.7436833611133156</v>
      </c>
    </row>
    <row r="17" spans="1:21" ht="11.25" customHeight="1" x14ac:dyDescent="0.2">
      <c r="A17" s="65" t="s">
        <v>11</v>
      </c>
      <c r="B17" s="62">
        <v>561</v>
      </c>
      <c r="C17" s="67">
        <v>4.3007554303745259</v>
      </c>
      <c r="D17" s="62">
        <v>6</v>
      </c>
      <c r="E17" s="67">
        <v>4.5997384282080493E-2</v>
      </c>
      <c r="F17" s="117">
        <f t="shared" si="0"/>
        <v>567</v>
      </c>
      <c r="G17" s="120">
        <v>4.3467528146566066</v>
      </c>
    </row>
    <row r="18" spans="1:21" ht="11.25" customHeight="1" x14ac:dyDescent="0.2">
      <c r="A18" s="65" t="s">
        <v>12</v>
      </c>
      <c r="B18" s="62">
        <v>2753</v>
      </c>
      <c r="C18" s="67">
        <v>5.5932581836193718</v>
      </c>
      <c r="D18" s="62">
        <v>0</v>
      </c>
      <c r="E18" s="67">
        <v>0</v>
      </c>
      <c r="F18" s="117">
        <f t="shared" si="0"/>
        <v>2753</v>
      </c>
      <c r="G18" s="120">
        <v>5.5932581836193718</v>
      </c>
    </row>
    <row r="19" spans="1:21" ht="11.25" customHeight="1" x14ac:dyDescent="0.2">
      <c r="A19" s="65" t="s">
        <v>13</v>
      </c>
      <c r="B19" s="62">
        <v>492</v>
      </c>
      <c r="C19" s="67">
        <v>4.3732555865673497</v>
      </c>
      <c r="D19" s="62">
        <v>0</v>
      </c>
      <c r="E19" s="67">
        <v>0</v>
      </c>
      <c r="F19" s="117">
        <f t="shared" si="0"/>
        <v>492</v>
      </c>
      <c r="G19" s="120">
        <v>4.3732555865673497</v>
      </c>
    </row>
    <row r="20" spans="1:21" ht="11.25" customHeight="1" x14ac:dyDescent="0.2">
      <c r="A20" s="65" t="s">
        <v>14</v>
      </c>
      <c r="B20" s="62">
        <v>55</v>
      </c>
      <c r="C20" s="67">
        <v>2.0581983654162799</v>
      </c>
      <c r="D20" s="62"/>
      <c r="E20" s="67"/>
      <c r="F20" s="117">
        <f t="shared" si="0"/>
        <v>55</v>
      </c>
      <c r="G20" s="120">
        <v>2.0581983654162799</v>
      </c>
    </row>
    <row r="21" spans="1:21" ht="11.25" customHeight="1" x14ac:dyDescent="0.2">
      <c r="A21" s="65" t="s">
        <v>15</v>
      </c>
      <c r="B21" s="62">
        <v>1596</v>
      </c>
      <c r="C21" s="67">
        <v>3.35823180258142</v>
      </c>
      <c r="D21" s="62">
        <v>53</v>
      </c>
      <c r="E21" s="67">
        <v>0.11152022903309226</v>
      </c>
      <c r="F21" s="117">
        <f t="shared" si="0"/>
        <v>1649</v>
      </c>
      <c r="G21" s="120">
        <v>3.4697520316145121</v>
      </c>
    </row>
    <row r="22" spans="1:21" ht="11.25" customHeight="1" x14ac:dyDescent="0.2">
      <c r="A22" s="65" t="s">
        <v>16</v>
      </c>
      <c r="B22" s="62">
        <v>1446</v>
      </c>
      <c r="C22" s="67">
        <v>4.2696959657573927</v>
      </c>
      <c r="D22" s="62">
        <v>0</v>
      </c>
      <c r="E22" s="67">
        <v>0</v>
      </c>
      <c r="F22" s="117">
        <f t="shared" si="0"/>
        <v>1446</v>
      </c>
      <c r="G22" s="120">
        <v>4.2696959657573927</v>
      </c>
    </row>
    <row r="23" spans="1:21" ht="11.25" customHeight="1" x14ac:dyDescent="0.2">
      <c r="A23" s="65" t="s">
        <v>17</v>
      </c>
      <c r="B23" s="62">
        <v>123</v>
      </c>
      <c r="C23" s="67">
        <v>2.5287413035969801</v>
      </c>
      <c r="D23" s="62">
        <v>0</v>
      </c>
      <c r="E23" s="67">
        <v>0</v>
      </c>
      <c r="F23" s="117">
        <f t="shared" si="0"/>
        <v>123</v>
      </c>
      <c r="G23" s="120">
        <v>2.5287413035969801</v>
      </c>
    </row>
    <row r="24" spans="1:21" ht="11.25" customHeight="1" x14ac:dyDescent="0.2">
      <c r="A24" s="65" t="s">
        <v>18</v>
      </c>
      <c r="B24" s="62">
        <v>49</v>
      </c>
      <c r="C24" s="67">
        <v>0.29799226193154937</v>
      </c>
      <c r="D24" s="62">
        <v>0</v>
      </c>
      <c r="E24" s="67">
        <v>0</v>
      </c>
      <c r="F24" s="117">
        <f t="shared" si="0"/>
        <v>49</v>
      </c>
      <c r="G24" s="120">
        <v>0.29799226193154937</v>
      </c>
    </row>
    <row r="25" spans="1:21" ht="11.25" customHeight="1" x14ac:dyDescent="0.2">
      <c r="A25" s="65" t="s">
        <v>19</v>
      </c>
      <c r="B25" s="62">
        <v>1552</v>
      </c>
      <c r="C25" s="67">
        <v>3.7004707370732088</v>
      </c>
      <c r="D25" s="62"/>
      <c r="E25" s="67"/>
      <c r="F25" s="117">
        <f t="shared" si="0"/>
        <v>1552</v>
      </c>
      <c r="G25" s="120">
        <v>3.7004707370732088</v>
      </c>
    </row>
    <row r="26" spans="1:21" ht="11.25" customHeight="1" x14ac:dyDescent="0.2">
      <c r="A26" s="65" t="s">
        <v>20</v>
      </c>
      <c r="B26" s="70"/>
      <c r="C26" s="70"/>
      <c r="D26" s="70"/>
      <c r="E26" s="70"/>
      <c r="F26" s="129">
        <f t="shared" si="0"/>
        <v>0</v>
      </c>
      <c r="G26" s="135">
        <v>0</v>
      </c>
    </row>
    <row r="27" spans="1:21" ht="11.25" customHeight="1" thickBot="1" x14ac:dyDescent="0.25">
      <c r="A27" s="66" t="s">
        <v>1</v>
      </c>
      <c r="B27" s="63">
        <v>28451</v>
      </c>
      <c r="C27" s="71">
        <v>5.8358463854099529</v>
      </c>
      <c r="D27" s="63">
        <v>358</v>
      </c>
      <c r="E27" s="71">
        <v>7.3432673929800824E-2</v>
      </c>
      <c r="F27" s="63">
        <f t="shared" si="0"/>
        <v>28809</v>
      </c>
      <c r="G27" s="72">
        <v>5.9092790593397542</v>
      </c>
    </row>
    <row r="28" spans="1:21" ht="11.25" customHeight="1" x14ac:dyDescent="0.2"/>
    <row r="29" spans="1:21" ht="11.25" customHeight="1" x14ac:dyDescent="0.2"/>
    <row r="30" spans="1:21" s="299" customFormat="1" ht="29.25" customHeight="1" x14ac:dyDescent="0.2">
      <c r="A30" s="396" t="s">
        <v>150</v>
      </c>
      <c r="B30" s="397"/>
      <c r="C30" s="397"/>
      <c r="D30" s="397"/>
      <c r="E30" s="397"/>
      <c r="F30" s="397"/>
      <c r="G30" s="397"/>
      <c r="H30" s="397"/>
      <c r="I30" s="397"/>
      <c r="J30" s="397"/>
      <c r="K30" s="397"/>
    </row>
    <row r="31" spans="1:21" ht="11.25" customHeight="1" thickBot="1" x14ac:dyDescent="0.25"/>
    <row r="32" spans="1:21" ht="11.25" customHeight="1" x14ac:dyDescent="0.2">
      <c r="A32" s="455" t="s">
        <v>2</v>
      </c>
      <c r="B32" s="457" t="s">
        <v>65</v>
      </c>
      <c r="C32" s="457"/>
      <c r="D32" s="457"/>
      <c r="E32" s="457"/>
      <c r="F32" s="457"/>
      <c r="G32" s="457"/>
      <c r="H32" s="457"/>
      <c r="I32" s="457"/>
      <c r="J32" s="457"/>
      <c r="K32" s="457"/>
      <c r="L32" s="457"/>
      <c r="M32" s="457"/>
      <c r="N32" s="457"/>
      <c r="O32" s="457"/>
      <c r="P32" s="457"/>
      <c r="Q32" s="457"/>
      <c r="R32" s="457"/>
      <c r="S32" s="457"/>
      <c r="T32" s="457"/>
      <c r="U32" s="458"/>
    </row>
    <row r="33" spans="1:21" ht="98.25" customHeight="1" x14ac:dyDescent="0.2">
      <c r="A33" s="456"/>
      <c r="B33" s="407" t="s">
        <v>67</v>
      </c>
      <c r="C33" s="407"/>
      <c r="D33" s="407" t="s">
        <v>57</v>
      </c>
      <c r="E33" s="407"/>
      <c r="F33" s="407" t="s">
        <v>66</v>
      </c>
      <c r="G33" s="407"/>
      <c r="H33" s="407" t="s">
        <v>58</v>
      </c>
      <c r="I33" s="407"/>
      <c r="J33" s="407" t="s">
        <v>59</v>
      </c>
      <c r="K33" s="407"/>
      <c r="L33" s="407" t="s">
        <v>60</v>
      </c>
      <c r="M33" s="407"/>
      <c r="N33" s="407" t="s">
        <v>61</v>
      </c>
      <c r="O33" s="407"/>
      <c r="P33" s="407" t="s">
        <v>62</v>
      </c>
      <c r="Q33" s="407"/>
      <c r="R33" s="407" t="s">
        <v>68</v>
      </c>
      <c r="S33" s="407"/>
      <c r="T33" s="407" t="s">
        <v>0</v>
      </c>
      <c r="U33" s="412"/>
    </row>
    <row r="34" spans="1:21" ht="38.25" customHeight="1" x14ac:dyDescent="0.2">
      <c r="A34" s="456"/>
      <c r="B34" s="73" t="s">
        <v>55</v>
      </c>
      <c r="C34" s="73" t="s">
        <v>56</v>
      </c>
      <c r="D34" s="73" t="s">
        <v>55</v>
      </c>
      <c r="E34" s="73" t="s">
        <v>56</v>
      </c>
      <c r="F34" s="73" t="s">
        <v>55</v>
      </c>
      <c r="G34" s="73" t="s">
        <v>56</v>
      </c>
      <c r="H34" s="133" t="s">
        <v>55</v>
      </c>
      <c r="I34" s="133" t="s">
        <v>56</v>
      </c>
      <c r="J34" s="133" t="s">
        <v>55</v>
      </c>
      <c r="K34" s="133" t="s">
        <v>56</v>
      </c>
      <c r="L34" s="133" t="s">
        <v>55</v>
      </c>
      <c r="M34" s="133" t="s">
        <v>56</v>
      </c>
      <c r="N34" s="73" t="s">
        <v>55</v>
      </c>
      <c r="O34" s="133" t="s">
        <v>56</v>
      </c>
      <c r="P34" s="133" t="s">
        <v>55</v>
      </c>
      <c r="Q34" s="133" t="s">
        <v>56</v>
      </c>
      <c r="R34" s="133" t="s">
        <v>55</v>
      </c>
      <c r="S34" s="133" t="s">
        <v>56</v>
      </c>
      <c r="T34" s="133" t="s">
        <v>55</v>
      </c>
      <c r="U34" s="134" t="s">
        <v>56</v>
      </c>
    </row>
    <row r="35" spans="1:21" ht="13.5" customHeight="1" x14ac:dyDescent="0.2">
      <c r="A35" s="65" t="s">
        <v>3</v>
      </c>
      <c r="B35" s="81">
        <v>2972</v>
      </c>
      <c r="C35" s="75">
        <v>7.9463073466980312</v>
      </c>
      <c r="D35" s="81">
        <v>282</v>
      </c>
      <c r="E35" s="75">
        <v>0.75399013181993435</v>
      </c>
      <c r="F35" s="81">
        <v>34</v>
      </c>
      <c r="G35" s="75">
        <v>9.0906611637864426E-2</v>
      </c>
      <c r="H35" s="76"/>
      <c r="I35" s="77"/>
      <c r="J35" s="76"/>
      <c r="K35" s="77"/>
      <c r="L35" s="74">
        <v>0</v>
      </c>
      <c r="M35" s="75">
        <v>0</v>
      </c>
      <c r="N35" s="74">
        <v>0</v>
      </c>
      <c r="O35" s="75">
        <v>0</v>
      </c>
      <c r="P35" s="74">
        <v>0</v>
      </c>
      <c r="Q35" s="75">
        <v>0</v>
      </c>
      <c r="R35" s="76">
        <v>0</v>
      </c>
      <c r="S35" s="77">
        <v>0</v>
      </c>
      <c r="T35" s="68">
        <v>3288</v>
      </c>
      <c r="U35" s="69">
        <v>8.7912040901558299</v>
      </c>
    </row>
    <row r="36" spans="1:21" ht="13.5" customHeight="1" x14ac:dyDescent="0.2">
      <c r="A36" s="65" t="s">
        <v>4</v>
      </c>
      <c r="B36" s="81"/>
      <c r="C36" s="75"/>
      <c r="D36" s="81"/>
      <c r="E36" s="75"/>
      <c r="F36" s="81"/>
      <c r="G36" s="75"/>
      <c r="H36" s="76"/>
      <c r="I36" s="77"/>
      <c r="J36" s="76"/>
      <c r="K36" s="77"/>
      <c r="L36" s="74"/>
      <c r="M36" s="75"/>
      <c r="N36" s="74"/>
      <c r="O36" s="75"/>
      <c r="P36" s="74"/>
      <c r="Q36" s="75"/>
      <c r="R36" s="76"/>
      <c r="S36" s="77"/>
      <c r="T36" s="68"/>
      <c r="U36" s="69"/>
    </row>
    <row r="37" spans="1:21" ht="13.5" customHeight="1" x14ac:dyDescent="0.2">
      <c r="A37" s="65" t="s">
        <v>5</v>
      </c>
      <c r="B37" s="81">
        <v>5025</v>
      </c>
      <c r="C37" s="75">
        <v>6.0451215087468393</v>
      </c>
      <c r="D37" s="81">
        <v>184</v>
      </c>
      <c r="E37" s="75">
        <v>0.22135370300684945</v>
      </c>
      <c r="F37" s="81"/>
      <c r="G37" s="75"/>
      <c r="H37" s="76"/>
      <c r="I37" s="77"/>
      <c r="J37" s="76"/>
      <c r="K37" s="77"/>
      <c r="L37" s="74">
        <v>0</v>
      </c>
      <c r="M37" s="75">
        <v>0</v>
      </c>
      <c r="N37" s="74">
        <v>39</v>
      </c>
      <c r="O37" s="75">
        <v>4.691736096340831E-2</v>
      </c>
      <c r="P37" s="74">
        <v>320</v>
      </c>
      <c r="Q37" s="75">
        <v>0.3849629617510425</v>
      </c>
      <c r="R37" s="76">
        <v>0</v>
      </c>
      <c r="S37" s="77">
        <v>0</v>
      </c>
      <c r="T37" s="68">
        <v>5568</v>
      </c>
      <c r="U37" s="69">
        <v>6.6983555344681402</v>
      </c>
    </row>
    <row r="38" spans="1:21" ht="13.5" customHeight="1" x14ac:dyDescent="0.2">
      <c r="A38" s="65" t="s">
        <v>23</v>
      </c>
      <c r="B38" s="81"/>
      <c r="C38" s="75"/>
      <c r="D38" s="81"/>
      <c r="E38" s="75"/>
      <c r="F38" s="81"/>
      <c r="G38" s="75"/>
      <c r="H38" s="76"/>
      <c r="I38" s="77"/>
      <c r="J38" s="76"/>
      <c r="K38" s="77"/>
      <c r="L38" s="74"/>
      <c r="M38" s="75"/>
      <c r="N38" s="74"/>
      <c r="O38" s="75"/>
      <c r="P38" s="74"/>
      <c r="Q38" s="75"/>
      <c r="R38" s="76"/>
      <c r="S38" s="77"/>
      <c r="T38" s="68"/>
      <c r="U38" s="69"/>
    </row>
    <row r="39" spans="1:21" ht="13.5" customHeight="1" x14ac:dyDescent="0.2">
      <c r="A39" s="65" t="s">
        <v>24</v>
      </c>
      <c r="B39" s="81">
        <v>210</v>
      </c>
      <c r="C39" s="75">
        <v>4.7702012343463576</v>
      </c>
      <c r="D39" s="81"/>
      <c r="E39" s="75"/>
      <c r="F39" s="81"/>
      <c r="G39" s="75"/>
      <c r="H39" s="76"/>
      <c r="I39" s="77"/>
      <c r="J39" s="76"/>
      <c r="K39" s="77"/>
      <c r="L39" s="74">
        <v>0</v>
      </c>
      <c r="M39" s="75">
        <v>0</v>
      </c>
      <c r="N39" s="74">
        <v>0</v>
      </c>
      <c r="O39" s="75">
        <v>0</v>
      </c>
      <c r="P39" s="74"/>
      <c r="Q39" s="75"/>
      <c r="R39" s="76">
        <v>0</v>
      </c>
      <c r="S39" s="77">
        <v>0</v>
      </c>
      <c r="T39" s="68">
        <v>210</v>
      </c>
      <c r="U39" s="69">
        <v>4.7702012343463576</v>
      </c>
    </row>
    <row r="40" spans="1:21" ht="13.5" customHeight="1" x14ac:dyDescent="0.2">
      <c r="A40" s="65" t="s">
        <v>6</v>
      </c>
      <c r="B40" s="81">
        <v>4691</v>
      </c>
      <c r="C40" s="75">
        <v>11.441508064421715</v>
      </c>
      <c r="D40" s="81">
        <v>783</v>
      </c>
      <c r="E40" s="75">
        <v>1.9097635502967816</v>
      </c>
      <c r="F40" s="81">
        <v>1</v>
      </c>
      <c r="G40" s="75">
        <v>2.4390339084250086E-3</v>
      </c>
      <c r="H40" s="76"/>
      <c r="I40" s="77"/>
      <c r="J40" s="76"/>
      <c r="K40" s="77"/>
      <c r="L40" s="74"/>
      <c r="M40" s="75"/>
      <c r="N40" s="74"/>
      <c r="O40" s="75"/>
      <c r="P40" s="74">
        <v>255</v>
      </c>
      <c r="Q40" s="75">
        <v>0.62195364664837716</v>
      </c>
      <c r="R40" s="76">
        <v>0</v>
      </c>
      <c r="S40" s="77">
        <v>0</v>
      </c>
      <c r="T40" s="68">
        <v>5730</v>
      </c>
      <c r="U40" s="69">
        <v>13.975664295275299</v>
      </c>
    </row>
    <row r="41" spans="1:21" ht="13.5" customHeight="1" x14ac:dyDescent="0.2">
      <c r="A41" s="65" t="s">
        <v>22</v>
      </c>
      <c r="B41" s="81">
        <v>75</v>
      </c>
      <c r="C41" s="75">
        <v>0.71936718707287572</v>
      </c>
      <c r="D41" s="81">
        <v>897</v>
      </c>
      <c r="E41" s="75">
        <v>8.6036315573915942</v>
      </c>
      <c r="F41" s="81"/>
      <c r="G41" s="75"/>
      <c r="H41" s="76"/>
      <c r="I41" s="77"/>
      <c r="J41" s="76"/>
      <c r="K41" s="77"/>
      <c r="L41" s="74">
        <v>10</v>
      </c>
      <c r="M41" s="75">
        <v>9.5915624943050101E-2</v>
      </c>
      <c r="N41" s="74">
        <v>2</v>
      </c>
      <c r="O41" s="75">
        <v>1.918312498861002E-2</v>
      </c>
      <c r="P41" s="74">
        <v>106</v>
      </c>
      <c r="Q41" s="75">
        <v>1.0167056243963311</v>
      </c>
      <c r="R41" s="76">
        <v>0</v>
      </c>
      <c r="S41" s="77">
        <v>0</v>
      </c>
      <c r="T41" s="68">
        <v>1090</v>
      </c>
      <c r="U41" s="69">
        <v>10.45480311879246</v>
      </c>
    </row>
    <row r="42" spans="1:21" ht="13.5" customHeight="1" x14ac:dyDescent="0.2">
      <c r="A42" s="65" t="s">
        <v>7</v>
      </c>
      <c r="B42" s="81">
        <v>907</v>
      </c>
      <c r="C42" s="75">
        <v>6.6551516156536206</v>
      </c>
      <c r="D42" s="81"/>
      <c r="E42" s="75"/>
      <c r="F42" s="81"/>
      <c r="G42" s="75"/>
      <c r="H42" s="76"/>
      <c r="I42" s="77"/>
      <c r="J42" s="76"/>
      <c r="K42" s="77"/>
      <c r="L42" s="74">
        <v>0</v>
      </c>
      <c r="M42" s="75">
        <v>0</v>
      </c>
      <c r="N42" s="74">
        <v>0</v>
      </c>
      <c r="O42" s="75">
        <v>0</v>
      </c>
      <c r="P42" s="74">
        <v>0</v>
      </c>
      <c r="Q42" s="75">
        <v>0</v>
      </c>
      <c r="R42" s="76">
        <v>0</v>
      </c>
      <c r="S42" s="77">
        <v>0</v>
      </c>
      <c r="T42" s="68">
        <v>907</v>
      </c>
      <c r="U42" s="69">
        <v>6.6551516156536206</v>
      </c>
    </row>
    <row r="43" spans="1:21" ht="13.5" customHeight="1" x14ac:dyDescent="0.2">
      <c r="A43" s="65" t="s">
        <v>8</v>
      </c>
      <c r="B43" s="81">
        <v>1543</v>
      </c>
      <c r="C43" s="75">
        <v>4.1285407655272461</v>
      </c>
      <c r="D43" s="81"/>
      <c r="E43" s="75"/>
      <c r="F43" s="81">
        <v>527</v>
      </c>
      <c r="G43" s="75">
        <v>1.4100719270465709</v>
      </c>
      <c r="H43" s="76"/>
      <c r="I43" s="77"/>
      <c r="J43" s="76"/>
      <c r="K43" s="77"/>
      <c r="L43" s="74">
        <v>0</v>
      </c>
      <c r="M43" s="75">
        <v>0</v>
      </c>
      <c r="N43" s="74">
        <v>0</v>
      </c>
      <c r="O43" s="75">
        <v>0</v>
      </c>
      <c r="P43" s="74">
        <v>0</v>
      </c>
      <c r="Q43" s="75">
        <v>0</v>
      </c>
      <c r="R43" s="76">
        <v>0</v>
      </c>
      <c r="S43" s="77">
        <v>0</v>
      </c>
      <c r="T43" s="68">
        <v>2070</v>
      </c>
      <c r="U43" s="69">
        <v>5.5386126925738166</v>
      </c>
    </row>
    <row r="44" spans="1:21" ht="13.5" customHeight="1" x14ac:dyDescent="0.2">
      <c r="A44" s="65" t="s">
        <v>9</v>
      </c>
      <c r="B44" s="81">
        <v>249</v>
      </c>
      <c r="C44" s="75">
        <v>0.78352914744161994</v>
      </c>
      <c r="D44" s="81">
        <v>48</v>
      </c>
      <c r="E44" s="75">
        <v>0.15104176336224001</v>
      </c>
      <c r="F44" s="81">
        <v>542</v>
      </c>
      <c r="G44" s="75">
        <v>1.7055132446319599</v>
      </c>
      <c r="H44" s="76"/>
      <c r="I44" s="77"/>
      <c r="J44" s="76"/>
      <c r="K44" s="77"/>
      <c r="L44" s="74">
        <v>0</v>
      </c>
      <c r="M44" s="75">
        <v>0</v>
      </c>
      <c r="N44" s="74">
        <v>126</v>
      </c>
      <c r="O44" s="75">
        <v>0.39648462882588004</v>
      </c>
      <c r="P44" s="74">
        <v>12</v>
      </c>
      <c r="Q44" s="75">
        <v>3.7760440840560003E-2</v>
      </c>
      <c r="R44" s="76">
        <v>0</v>
      </c>
      <c r="S44" s="77">
        <v>0</v>
      </c>
      <c r="T44" s="68">
        <v>977</v>
      </c>
      <c r="U44" s="69">
        <v>3.07432922510226</v>
      </c>
    </row>
    <row r="45" spans="1:21" ht="13.5" customHeight="1" x14ac:dyDescent="0.2">
      <c r="A45" s="65" t="s">
        <v>10</v>
      </c>
      <c r="B45" s="81">
        <v>283</v>
      </c>
      <c r="C45" s="75">
        <v>3.7436833611133156</v>
      </c>
      <c r="D45" s="81"/>
      <c r="E45" s="75"/>
      <c r="F45" s="81"/>
      <c r="G45" s="75"/>
      <c r="H45" s="76"/>
      <c r="I45" s="77"/>
      <c r="J45" s="76"/>
      <c r="K45" s="77"/>
      <c r="L45" s="74">
        <v>0</v>
      </c>
      <c r="M45" s="75">
        <v>0</v>
      </c>
      <c r="N45" s="74">
        <v>0</v>
      </c>
      <c r="O45" s="75">
        <v>0</v>
      </c>
      <c r="P45" s="74">
        <v>0</v>
      </c>
      <c r="Q45" s="75">
        <v>0</v>
      </c>
      <c r="R45" s="76">
        <v>0</v>
      </c>
      <c r="S45" s="77">
        <v>0</v>
      </c>
      <c r="T45" s="68">
        <v>283</v>
      </c>
      <c r="U45" s="69">
        <v>3.7436833611133156</v>
      </c>
    </row>
    <row r="46" spans="1:21" ht="13.5" customHeight="1" x14ac:dyDescent="0.2">
      <c r="A46" s="65" t="s">
        <v>11</v>
      </c>
      <c r="B46" s="81">
        <v>567</v>
      </c>
      <c r="C46" s="75">
        <v>4.3467528146566066</v>
      </c>
      <c r="D46" s="81"/>
      <c r="E46" s="75"/>
      <c r="F46" s="81"/>
      <c r="G46" s="75"/>
      <c r="H46" s="76"/>
      <c r="I46" s="77"/>
      <c r="J46" s="76"/>
      <c r="K46" s="77"/>
      <c r="L46" s="74">
        <v>0</v>
      </c>
      <c r="M46" s="75">
        <v>0</v>
      </c>
      <c r="N46" s="74">
        <v>0</v>
      </c>
      <c r="O46" s="75">
        <v>0</v>
      </c>
      <c r="P46" s="74">
        <v>0</v>
      </c>
      <c r="Q46" s="75">
        <v>0</v>
      </c>
      <c r="R46" s="76">
        <v>0</v>
      </c>
      <c r="S46" s="77">
        <v>0</v>
      </c>
      <c r="T46" s="68">
        <v>567</v>
      </c>
      <c r="U46" s="69">
        <v>4.3467528146566066</v>
      </c>
    </row>
    <row r="47" spans="1:21" ht="13.5" customHeight="1" x14ac:dyDescent="0.2">
      <c r="A47" s="65" t="s">
        <v>12</v>
      </c>
      <c r="B47" s="81">
        <v>2753</v>
      </c>
      <c r="C47" s="75">
        <v>5.5932581836193718</v>
      </c>
      <c r="D47" s="81"/>
      <c r="E47" s="75"/>
      <c r="F47" s="81"/>
      <c r="G47" s="75"/>
      <c r="H47" s="76">
        <v>0</v>
      </c>
      <c r="I47" s="77">
        <v>0</v>
      </c>
      <c r="J47" s="76">
        <v>0</v>
      </c>
      <c r="K47" s="77">
        <v>0</v>
      </c>
      <c r="L47" s="74">
        <v>0</v>
      </c>
      <c r="M47" s="75">
        <v>0</v>
      </c>
      <c r="N47" s="74">
        <v>0</v>
      </c>
      <c r="O47" s="75">
        <v>0</v>
      </c>
      <c r="P47" s="74">
        <v>0</v>
      </c>
      <c r="Q47" s="75">
        <v>0</v>
      </c>
      <c r="R47" s="76">
        <v>0</v>
      </c>
      <c r="S47" s="77">
        <v>0</v>
      </c>
      <c r="T47" s="68">
        <v>2753</v>
      </c>
      <c r="U47" s="69">
        <v>5.5932581836193718</v>
      </c>
    </row>
    <row r="48" spans="1:21" ht="13.5" customHeight="1" x14ac:dyDescent="0.2">
      <c r="A48" s="65" t="s">
        <v>13</v>
      </c>
      <c r="B48" s="81">
        <v>411</v>
      </c>
      <c r="C48" s="75">
        <v>3.6532683863397981</v>
      </c>
      <c r="D48" s="81">
        <v>24</v>
      </c>
      <c r="E48" s="75">
        <v>0.21332954080816341</v>
      </c>
      <c r="F48" s="81">
        <v>47</v>
      </c>
      <c r="G48" s="75">
        <v>0.41777035074932001</v>
      </c>
      <c r="H48" s="76"/>
      <c r="I48" s="77"/>
      <c r="J48" s="76"/>
      <c r="K48" s="77"/>
      <c r="L48" s="74">
        <v>2</v>
      </c>
      <c r="M48" s="75">
        <v>1.7777461734013619E-2</v>
      </c>
      <c r="N48" s="74">
        <v>3</v>
      </c>
      <c r="O48" s="75">
        <v>2.6666192601020426E-2</v>
      </c>
      <c r="P48" s="74">
        <v>5</v>
      </c>
      <c r="Q48" s="75">
        <v>4.4443654335034041E-2</v>
      </c>
      <c r="R48" s="76">
        <v>0</v>
      </c>
      <c r="S48" s="77">
        <v>0</v>
      </c>
      <c r="T48" s="68">
        <v>492</v>
      </c>
      <c r="U48" s="69">
        <v>4.3732555865673497</v>
      </c>
    </row>
    <row r="49" spans="1:21" ht="13.5" customHeight="1" x14ac:dyDescent="0.2">
      <c r="A49" s="65" t="s">
        <v>14</v>
      </c>
      <c r="B49" s="81"/>
      <c r="C49" s="75"/>
      <c r="D49" s="81">
        <v>55</v>
      </c>
      <c r="E49" s="75">
        <v>2.0581983654162799</v>
      </c>
      <c r="F49" s="81"/>
      <c r="G49" s="75"/>
      <c r="H49" s="76"/>
      <c r="I49" s="77"/>
      <c r="J49" s="76"/>
      <c r="K49" s="77"/>
      <c r="L49" s="74"/>
      <c r="M49" s="75"/>
      <c r="N49" s="74"/>
      <c r="O49" s="75"/>
      <c r="P49" s="74"/>
      <c r="Q49" s="75"/>
      <c r="R49" s="76">
        <v>0</v>
      </c>
      <c r="S49" s="77">
        <v>0</v>
      </c>
      <c r="T49" s="68">
        <v>55</v>
      </c>
      <c r="U49" s="69">
        <v>2.0581983654162799</v>
      </c>
    </row>
    <row r="50" spans="1:21" ht="13.5" customHeight="1" x14ac:dyDescent="0.2">
      <c r="A50" s="65" t="s">
        <v>15</v>
      </c>
      <c r="B50" s="81">
        <v>1052</v>
      </c>
      <c r="C50" s="75">
        <v>2.2135713385436429</v>
      </c>
      <c r="D50" s="81">
        <v>343</v>
      </c>
      <c r="E50" s="75">
        <v>0.72172525581793678</v>
      </c>
      <c r="F50" s="81">
        <v>202</v>
      </c>
      <c r="G50" s="75">
        <v>0.4250393634846158</v>
      </c>
      <c r="H50" s="76"/>
      <c r="I50" s="77"/>
      <c r="J50" s="76"/>
      <c r="K50" s="77"/>
      <c r="L50" s="74">
        <v>0</v>
      </c>
      <c r="M50" s="75">
        <v>0</v>
      </c>
      <c r="N50" s="74">
        <v>0</v>
      </c>
      <c r="O50" s="75">
        <v>0</v>
      </c>
      <c r="P50" s="74">
        <v>52</v>
      </c>
      <c r="Q50" s="75">
        <v>0.10941607376831693</v>
      </c>
      <c r="R50" s="76">
        <v>0</v>
      </c>
      <c r="S50" s="77">
        <v>0</v>
      </c>
      <c r="T50" s="68">
        <v>1649</v>
      </c>
      <c r="U50" s="69">
        <v>3.4697520316145121</v>
      </c>
    </row>
    <row r="51" spans="1:21" ht="13.5" customHeight="1" x14ac:dyDescent="0.2">
      <c r="A51" s="65" t="s">
        <v>16</v>
      </c>
      <c r="B51" s="81">
        <v>1262</v>
      </c>
      <c r="C51" s="75">
        <v>3.7263874887868806</v>
      </c>
      <c r="D51" s="81">
        <v>184</v>
      </c>
      <c r="E51" s="75">
        <v>0.54330847697051199</v>
      </c>
      <c r="F51" s="81"/>
      <c r="G51" s="75"/>
      <c r="H51" s="76"/>
      <c r="I51" s="77"/>
      <c r="J51" s="76"/>
      <c r="K51" s="77"/>
      <c r="L51" s="74">
        <v>0</v>
      </c>
      <c r="M51" s="75">
        <v>0</v>
      </c>
      <c r="N51" s="74">
        <v>0</v>
      </c>
      <c r="O51" s="75">
        <v>0</v>
      </c>
      <c r="P51" s="74">
        <v>0</v>
      </c>
      <c r="Q51" s="75">
        <v>0</v>
      </c>
      <c r="R51" s="76">
        <v>0</v>
      </c>
      <c r="S51" s="77">
        <v>0</v>
      </c>
      <c r="T51" s="68">
        <v>1446</v>
      </c>
      <c r="U51" s="69">
        <v>4.2696959657573927</v>
      </c>
    </row>
    <row r="52" spans="1:21" ht="13.5" customHeight="1" x14ac:dyDescent="0.2">
      <c r="A52" s="65" t="s">
        <v>17</v>
      </c>
      <c r="B52" s="81">
        <v>83</v>
      </c>
      <c r="C52" s="75">
        <v>1.7063864081182876</v>
      </c>
      <c r="D52" s="81">
        <v>0</v>
      </c>
      <c r="E52" s="75">
        <v>0</v>
      </c>
      <c r="F52" s="81">
        <v>40</v>
      </c>
      <c r="G52" s="75">
        <v>0.82235489547869289</v>
      </c>
      <c r="H52" s="76"/>
      <c r="I52" s="77"/>
      <c r="J52" s="76"/>
      <c r="K52" s="77"/>
      <c r="L52" s="74">
        <v>0</v>
      </c>
      <c r="M52" s="75">
        <v>0</v>
      </c>
      <c r="N52" s="74">
        <v>0</v>
      </c>
      <c r="O52" s="75">
        <v>0</v>
      </c>
      <c r="P52" s="74">
        <v>0</v>
      </c>
      <c r="Q52" s="75">
        <v>0</v>
      </c>
      <c r="R52" s="76">
        <v>0</v>
      </c>
      <c r="S52" s="77">
        <v>0</v>
      </c>
      <c r="T52" s="68">
        <v>123</v>
      </c>
      <c r="U52" s="69">
        <v>2.5287413035969801</v>
      </c>
    </row>
    <row r="53" spans="1:21" ht="13.5" customHeight="1" x14ac:dyDescent="0.2">
      <c r="A53" s="65" t="s">
        <v>18</v>
      </c>
      <c r="B53" s="81">
        <v>47</v>
      </c>
      <c r="C53" s="75">
        <v>0.28582931246495552</v>
      </c>
      <c r="D53" s="81"/>
      <c r="E53" s="75"/>
      <c r="F53" s="81">
        <v>2</v>
      </c>
      <c r="G53" s="75">
        <v>1.2162949466593851E-2</v>
      </c>
      <c r="H53" s="76"/>
      <c r="I53" s="77"/>
      <c r="J53" s="76"/>
      <c r="K53" s="77"/>
      <c r="L53" s="74"/>
      <c r="M53" s="75"/>
      <c r="N53" s="74"/>
      <c r="O53" s="75"/>
      <c r="P53" s="74">
        <v>0</v>
      </c>
      <c r="Q53" s="75">
        <v>0</v>
      </c>
      <c r="R53" s="76">
        <v>0</v>
      </c>
      <c r="S53" s="77">
        <v>0</v>
      </c>
      <c r="T53" s="68">
        <v>49</v>
      </c>
      <c r="U53" s="69">
        <v>0.29799226193154937</v>
      </c>
    </row>
    <row r="54" spans="1:21" ht="13.5" customHeight="1" x14ac:dyDescent="0.2">
      <c r="A54" s="65" t="s">
        <v>19</v>
      </c>
      <c r="B54" s="81">
        <v>1395</v>
      </c>
      <c r="C54" s="75">
        <v>3.3261318802945405</v>
      </c>
      <c r="D54" s="81">
        <v>157</v>
      </c>
      <c r="E54" s="75">
        <v>0.37433885677866868</v>
      </c>
      <c r="F54" s="81"/>
      <c r="G54" s="75"/>
      <c r="H54" s="76"/>
      <c r="I54" s="77"/>
      <c r="J54" s="76"/>
      <c r="K54" s="77"/>
      <c r="L54" s="74"/>
      <c r="M54" s="75"/>
      <c r="N54" s="74">
        <v>0</v>
      </c>
      <c r="O54" s="75">
        <v>0</v>
      </c>
      <c r="P54" s="74">
        <v>0</v>
      </c>
      <c r="Q54" s="75">
        <v>0</v>
      </c>
      <c r="R54" s="76">
        <v>0</v>
      </c>
      <c r="S54" s="77">
        <v>0</v>
      </c>
      <c r="T54" s="68">
        <v>1552</v>
      </c>
      <c r="U54" s="69">
        <v>3.7004707370732088</v>
      </c>
    </row>
    <row r="55" spans="1:21" ht="13.5" customHeight="1" x14ac:dyDescent="0.2">
      <c r="A55" s="65" t="s">
        <v>20</v>
      </c>
      <c r="B55" s="81"/>
      <c r="C55" s="75"/>
      <c r="D55" s="81"/>
      <c r="E55" s="75"/>
      <c r="F55" s="81"/>
      <c r="G55" s="75"/>
      <c r="H55" s="76"/>
      <c r="I55" s="77"/>
      <c r="J55" s="76"/>
      <c r="K55" s="77"/>
      <c r="L55" s="74"/>
      <c r="M55" s="75"/>
      <c r="N55" s="74"/>
      <c r="O55" s="75"/>
      <c r="P55" s="74"/>
      <c r="Q55" s="75"/>
      <c r="R55" s="76"/>
      <c r="S55" s="77"/>
      <c r="T55" s="68"/>
      <c r="U55" s="69"/>
    </row>
    <row r="56" spans="1:21" ht="13.5" customHeight="1" thickBot="1" x14ac:dyDescent="0.25">
      <c r="A56" s="66" t="s">
        <v>1</v>
      </c>
      <c r="B56" s="57">
        <v>23525</v>
      </c>
      <c r="C56" s="56">
        <v>4.8254292016719678</v>
      </c>
      <c r="D56" s="57">
        <v>2957</v>
      </c>
      <c r="E56" s="56">
        <v>0.60653747712408113</v>
      </c>
      <c r="F56" s="57">
        <v>1395</v>
      </c>
      <c r="G56" s="56">
        <v>0.28614128528511773</v>
      </c>
      <c r="H56" s="78">
        <v>0</v>
      </c>
      <c r="I56" s="79">
        <v>0</v>
      </c>
      <c r="J56" s="78">
        <v>0</v>
      </c>
      <c r="K56" s="79">
        <v>0</v>
      </c>
      <c r="L56" s="55">
        <v>12</v>
      </c>
      <c r="M56" s="56">
        <v>2.4614304110547767E-3</v>
      </c>
      <c r="N56" s="55">
        <v>170</v>
      </c>
      <c r="O56" s="56">
        <v>3.4870264156609328E-2</v>
      </c>
      <c r="P56" s="55">
        <v>750</v>
      </c>
      <c r="Q56" s="56">
        <v>0.15383940069092353</v>
      </c>
      <c r="R56" s="78">
        <v>0</v>
      </c>
      <c r="S56" s="79">
        <v>0</v>
      </c>
      <c r="T56" s="59">
        <v>28809</v>
      </c>
      <c r="U56" s="80">
        <v>5.9092790593397542</v>
      </c>
    </row>
    <row r="57" spans="1:21" x14ac:dyDescent="0.2">
      <c r="F57" s="83"/>
    </row>
    <row r="58" spans="1:21" x14ac:dyDescent="0.2">
      <c r="F58" s="83"/>
    </row>
    <row r="59" spans="1:21" s="299" customFormat="1" ht="30.75" customHeight="1" x14ac:dyDescent="0.2">
      <c r="A59" s="396" t="s">
        <v>151</v>
      </c>
      <c r="B59" s="397"/>
      <c r="C59" s="397"/>
      <c r="D59" s="397"/>
      <c r="E59" s="397"/>
      <c r="F59" s="397"/>
      <c r="G59" s="397"/>
      <c r="H59" s="397"/>
      <c r="I59" s="397"/>
      <c r="J59" s="397"/>
      <c r="K59" s="397"/>
    </row>
    <row r="60" spans="1:21" ht="11.25" customHeight="1" thickBot="1" x14ac:dyDescent="0.25"/>
    <row r="61" spans="1:21" ht="11.25" customHeight="1" x14ac:dyDescent="0.2">
      <c r="A61" s="450" t="s">
        <v>72</v>
      </c>
      <c r="B61" s="402" t="s">
        <v>81</v>
      </c>
      <c r="C61" s="404"/>
      <c r="D61" s="404"/>
      <c r="E61" s="404"/>
      <c r="F61" s="404"/>
      <c r="G61" s="404"/>
      <c r="H61" s="404"/>
      <c r="I61" s="404"/>
      <c r="J61" s="404"/>
      <c r="K61" s="404"/>
      <c r="L61" s="404"/>
      <c r="M61" s="404"/>
      <c r="N61" s="404"/>
      <c r="O61" s="404"/>
      <c r="P61" s="404"/>
      <c r="Q61" s="406"/>
      <c r="R61" s="472" t="s">
        <v>21</v>
      </c>
    </row>
    <row r="62" spans="1:21" ht="11.25" customHeight="1" x14ac:dyDescent="0.2">
      <c r="A62" s="451"/>
      <c r="B62" s="403" t="s">
        <v>25</v>
      </c>
      <c r="C62" s="405"/>
      <c r="D62" s="405"/>
      <c r="E62" s="405"/>
      <c r="F62" s="405"/>
      <c r="G62" s="405"/>
      <c r="H62" s="405"/>
      <c r="I62" s="474" t="s">
        <v>48</v>
      </c>
      <c r="J62" s="403" t="s">
        <v>26</v>
      </c>
      <c r="K62" s="405"/>
      <c r="L62" s="405"/>
      <c r="M62" s="405"/>
      <c r="N62" s="405"/>
      <c r="O62" s="405"/>
      <c r="P62" s="405"/>
      <c r="Q62" s="474" t="s">
        <v>49</v>
      </c>
      <c r="R62" s="473"/>
    </row>
    <row r="63" spans="1:21" ht="11.25" customHeight="1" x14ac:dyDescent="0.2">
      <c r="A63" s="451"/>
      <c r="B63" s="403" t="s">
        <v>50</v>
      </c>
      <c r="C63" s="405"/>
      <c r="D63" s="405"/>
      <c r="E63" s="405"/>
      <c r="F63" s="405"/>
      <c r="G63" s="405"/>
      <c r="H63" s="405"/>
      <c r="I63" s="474"/>
      <c r="J63" s="403" t="s">
        <v>50</v>
      </c>
      <c r="K63" s="405"/>
      <c r="L63" s="405"/>
      <c r="M63" s="405"/>
      <c r="N63" s="405"/>
      <c r="O63" s="405"/>
      <c r="P63" s="405"/>
      <c r="Q63" s="474"/>
      <c r="R63" s="473"/>
    </row>
    <row r="64" spans="1:21" ht="11.25" customHeight="1" x14ac:dyDescent="0.2">
      <c r="A64" s="452"/>
      <c r="B64" s="240" t="s">
        <v>29</v>
      </c>
      <c r="C64" s="237" t="s">
        <v>30</v>
      </c>
      <c r="D64" s="237" t="s">
        <v>31</v>
      </c>
      <c r="E64" s="237" t="s">
        <v>32</v>
      </c>
      <c r="F64" s="237" t="s">
        <v>33</v>
      </c>
      <c r="G64" s="235" t="s">
        <v>77</v>
      </c>
      <c r="H64" s="235" t="s">
        <v>78</v>
      </c>
      <c r="I64" s="474"/>
      <c r="J64" s="240" t="s">
        <v>29</v>
      </c>
      <c r="K64" s="237" t="s">
        <v>30</v>
      </c>
      <c r="L64" s="237" t="s">
        <v>31</v>
      </c>
      <c r="M64" s="237" t="s">
        <v>32</v>
      </c>
      <c r="N64" s="237" t="s">
        <v>33</v>
      </c>
      <c r="O64" s="235" t="s">
        <v>77</v>
      </c>
      <c r="P64" s="235" t="s">
        <v>78</v>
      </c>
      <c r="Q64" s="474"/>
      <c r="R64" s="473"/>
    </row>
    <row r="65" spans="1:18" ht="11.25" customHeight="1" x14ac:dyDescent="0.2">
      <c r="A65" s="197" t="s">
        <v>37</v>
      </c>
      <c r="B65" s="192">
        <v>0.11020675245956216</v>
      </c>
      <c r="C65" s="52">
        <v>0.10938742752723099</v>
      </c>
      <c r="D65" s="52">
        <v>0.12349542328166593</v>
      </c>
      <c r="E65" s="52">
        <v>0.13706310870517324</v>
      </c>
      <c r="F65" s="52">
        <v>6.2177336793276847E-2</v>
      </c>
      <c r="G65" s="52">
        <v>3.2603386970252016E-2</v>
      </c>
      <c r="H65" s="52">
        <v>7.6632228143339049E-3</v>
      </c>
      <c r="I65" s="173">
        <v>8.9694700224059828E-2</v>
      </c>
      <c r="J65" s="192">
        <v>9.7285538893785613E-3</v>
      </c>
      <c r="K65" s="52">
        <v>2.0465340921881747E-2</v>
      </c>
      <c r="L65" s="52">
        <v>4.1748956056367248E-2</v>
      </c>
      <c r="M65" s="52">
        <v>6.1534611680705106E-2</v>
      </c>
      <c r="N65" s="52">
        <v>2.7846691306769276E-2</v>
      </c>
      <c r="O65" s="52">
        <v>1.1572470135070978E-2</v>
      </c>
      <c r="P65" s="52">
        <v>0</v>
      </c>
      <c r="Q65" s="173">
        <v>2.7656985787112891E-2</v>
      </c>
      <c r="R65" s="199">
        <v>5.7397075751141821E-2</v>
      </c>
    </row>
    <row r="66" spans="1:18" ht="11.25" customHeight="1" x14ac:dyDescent="0.2">
      <c r="A66" s="197" t="s">
        <v>38</v>
      </c>
      <c r="B66" s="192">
        <v>0.10102285642126531</v>
      </c>
      <c r="C66" s="52">
        <v>0.11514466055497999</v>
      </c>
      <c r="D66" s="52">
        <v>5.9542436225088938E-2</v>
      </c>
      <c r="E66" s="52">
        <v>7.1694549168859853E-2</v>
      </c>
      <c r="F66" s="52">
        <v>5.1363886916185222E-2</v>
      </c>
      <c r="G66" s="52">
        <v>2.9343048273226816E-2</v>
      </c>
      <c r="H66" s="52">
        <v>3.8316114071669525E-3</v>
      </c>
      <c r="I66" s="173">
        <v>6.2539424009436212E-2</v>
      </c>
      <c r="J66" s="192">
        <v>0.56912040252864571</v>
      </c>
      <c r="K66" s="52">
        <v>0.27482029237955491</v>
      </c>
      <c r="L66" s="52">
        <v>0.26367761719810889</v>
      </c>
      <c r="M66" s="52">
        <v>0.19075729621018583</v>
      </c>
      <c r="N66" s="52">
        <v>0.10632373044402815</v>
      </c>
      <c r="O66" s="52">
        <v>2.8931175337677445E-2</v>
      </c>
      <c r="P66" s="52">
        <v>1.9581154216030551E-2</v>
      </c>
      <c r="Q66" s="173">
        <v>0.18336960439674849</v>
      </c>
      <c r="R66" s="199">
        <v>0.1254451552499182</v>
      </c>
    </row>
    <row r="67" spans="1:18" ht="11.25" customHeight="1" x14ac:dyDescent="0.2">
      <c r="A67" s="197" t="s">
        <v>39</v>
      </c>
      <c r="B67" s="192">
        <v>4.1327532172335806E-2</v>
      </c>
      <c r="C67" s="52">
        <v>0.10363019449948199</v>
      </c>
      <c r="D67" s="52">
        <v>0.14554817743910628</v>
      </c>
      <c r="E67" s="52">
        <v>0.20664899466318426</v>
      </c>
      <c r="F67" s="52">
        <v>0.15409166074855565</v>
      </c>
      <c r="G67" s="52">
        <v>5.8686096546453632E-2</v>
      </c>
      <c r="H67" s="52">
        <v>5.7474171107504288E-2</v>
      </c>
      <c r="I67" s="173">
        <v>0.12302163012382518</v>
      </c>
      <c r="J67" s="192">
        <v>4.8642769446892806E-3</v>
      </c>
      <c r="K67" s="52">
        <v>3.8007061712066102E-2</v>
      </c>
      <c r="L67" s="52">
        <v>7.470865820613086E-2</v>
      </c>
      <c r="M67" s="52">
        <v>9.6404224966437996E-2</v>
      </c>
      <c r="N67" s="52">
        <v>6.8350969571160949E-2</v>
      </c>
      <c r="O67" s="52">
        <v>6.6541703276658121E-2</v>
      </c>
      <c r="P67" s="52">
        <v>5.8743462648091653E-2</v>
      </c>
      <c r="Q67" s="173">
        <v>6.4027816411261346E-2</v>
      </c>
      <c r="R67" s="199">
        <v>9.2308699146166226E-2</v>
      </c>
    </row>
    <row r="68" spans="1:18" ht="11.25" customHeight="1" x14ac:dyDescent="0.2">
      <c r="A68" s="197" t="s">
        <v>40</v>
      </c>
      <c r="B68" s="192">
        <v>0.21122960888082748</v>
      </c>
      <c r="C68" s="52">
        <v>0.33967674863719094</v>
      </c>
      <c r="D68" s="52">
        <v>0.50280279478963985</v>
      </c>
      <c r="E68" s="52">
        <v>0.61151233114615755</v>
      </c>
      <c r="F68" s="52">
        <v>0.68395070472604524</v>
      </c>
      <c r="G68" s="52">
        <v>0.26734777315606656</v>
      </c>
      <c r="H68" s="52">
        <v>8.81270623648399E-2</v>
      </c>
      <c r="I68" s="173">
        <v>0.42790132216982674</v>
      </c>
      <c r="J68" s="192">
        <v>0.21889246251101757</v>
      </c>
      <c r="K68" s="52">
        <v>0.34498717554029229</v>
      </c>
      <c r="L68" s="52">
        <v>0.56251225002263239</v>
      </c>
      <c r="M68" s="52">
        <v>1.0789068581350294</v>
      </c>
      <c r="N68" s="52">
        <v>1.0531112348741836</v>
      </c>
      <c r="O68" s="52">
        <v>0.59598221195615531</v>
      </c>
      <c r="P68" s="52">
        <v>0.13706807951221386</v>
      </c>
      <c r="Q68" s="173">
        <v>0.61489435523950986</v>
      </c>
      <c r="R68" s="199">
        <v>0.52525227740649716</v>
      </c>
    </row>
    <row r="69" spans="1:18" ht="11.25" customHeight="1" x14ac:dyDescent="0.2">
      <c r="A69" s="197" t="s">
        <v>41</v>
      </c>
      <c r="B69" s="192">
        <v>0.509706230125475</v>
      </c>
      <c r="C69" s="52">
        <v>0.91827866792596546</v>
      </c>
      <c r="D69" s="52">
        <v>1.3055230461204685</v>
      </c>
      <c r="E69" s="52">
        <v>1.3790657398951278</v>
      </c>
      <c r="F69" s="52">
        <v>1.094861800055527</v>
      </c>
      <c r="G69" s="52">
        <v>0.43362504670435187</v>
      </c>
      <c r="H69" s="52">
        <v>0.18008573613684675</v>
      </c>
      <c r="I69" s="173">
        <v>0.93027393214036369</v>
      </c>
      <c r="J69" s="192">
        <v>0.33077083223887099</v>
      </c>
      <c r="K69" s="52">
        <v>0.60518936726136019</v>
      </c>
      <c r="L69" s="52">
        <v>0.81300598636083576</v>
      </c>
      <c r="M69" s="52">
        <v>1.2040272352191299</v>
      </c>
      <c r="N69" s="52">
        <v>1.0531112348741836</v>
      </c>
      <c r="O69" s="52">
        <v>0.53522674374703272</v>
      </c>
      <c r="P69" s="52">
        <v>0.14930630089723296</v>
      </c>
      <c r="Q69" s="173">
        <v>0.71756617918892907</v>
      </c>
      <c r="R69" s="199">
        <v>0.81953556613743739</v>
      </c>
    </row>
    <row r="70" spans="1:18" ht="11.25" customHeight="1" x14ac:dyDescent="0.2">
      <c r="A70" s="197" t="s">
        <v>42</v>
      </c>
      <c r="B70" s="192">
        <v>0.52807402220206867</v>
      </c>
      <c r="C70" s="52">
        <v>0.81752708994035794</v>
      </c>
      <c r="D70" s="52">
        <v>1.0166319666579999</v>
      </c>
      <c r="E70" s="52">
        <v>0.94678978167111982</v>
      </c>
      <c r="F70" s="52">
        <v>0.51904559410039797</v>
      </c>
      <c r="G70" s="52">
        <v>0.13041354788100806</v>
      </c>
      <c r="H70" s="52">
        <v>1.1494834221500856E-2</v>
      </c>
      <c r="I70" s="173">
        <v>0.63526888599058895</v>
      </c>
      <c r="J70" s="192">
        <v>0.35509221696231741</v>
      </c>
      <c r="K70" s="52">
        <v>0.5701059256809915</v>
      </c>
      <c r="L70" s="52">
        <v>0.69654837209833775</v>
      </c>
      <c r="M70" s="52">
        <v>0.80200110557185655</v>
      </c>
      <c r="N70" s="52">
        <v>0.54174472178623867</v>
      </c>
      <c r="O70" s="52">
        <v>0.15622834682345821</v>
      </c>
      <c r="P70" s="52">
        <v>1.7133509939026733E-2</v>
      </c>
      <c r="Q70" s="173">
        <v>0.47395738657093461</v>
      </c>
      <c r="R70" s="199">
        <v>0.55128806434515942</v>
      </c>
    </row>
    <row r="71" spans="1:18" ht="11.25" customHeight="1" x14ac:dyDescent="0.2">
      <c r="A71" s="197" t="s">
        <v>43</v>
      </c>
      <c r="B71" s="192">
        <v>0.1607181806701948</v>
      </c>
      <c r="C71" s="52">
        <v>0.40588492845630447</v>
      </c>
      <c r="D71" s="52">
        <v>0.58439798517216912</v>
      </c>
      <c r="E71" s="52">
        <v>0.59675168867021589</v>
      </c>
      <c r="F71" s="52">
        <v>0.62988345534058721</v>
      </c>
      <c r="G71" s="52">
        <v>0.28364946664119256</v>
      </c>
      <c r="H71" s="52">
        <v>3.8316114071669523E-2</v>
      </c>
      <c r="I71" s="173">
        <v>0.43366153227595899</v>
      </c>
      <c r="J71" s="192">
        <v>0.10701409278316415</v>
      </c>
      <c r="K71" s="52">
        <v>0.28066753264294964</v>
      </c>
      <c r="L71" s="52">
        <v>0.53174986134951963</v>
      </c>
      <c r="M71" s="52">
        <v>0.87789379331139272</v>
      </c>
      <c r="N71" s="52">
        <v>0.89362563920814142</v>
      </c>
      <c r="O71" s="52">
        <v>0.38767774952487777</v>
      </c>
      <c r="P71" s="52">
        <v>4.8952885540076381E-2</v>
      </c>
      <c r="Q71" s="173">
        <v>0.49062735060700269</v>
      </c>
      <c r="R71" s="199">
        <v>0.46331866302210362</v>
      </c>
    </row>
    <row r="72" spans="1:18" ht="11.25" customHeight="1" x14ac:dyDescent="0.2">
      <c r="A72" s="197" t="s">
        <v>44</v>
      </c>
      <c r="B72" s="192">
        <v>0.21122960888082748</v>
      </c>
      <c r="C72" s="52">
        <v>0.28210441835970101</v>
      </c>
      <c r="D72" s="52">
        <v>0.4300287060700867</v>
      </c>
      <c r="E72" s="52">
        <v>0.28888685988628821</v>
      </c>
      <c r="F72" s="52">
        <v>0.1703118355641931</v>
      </c>
      <c r="G72" s="52">
        <v>4.8905080455378024E-2</v>
      </c>
      <c r="H72" s="52">
        <v>0</v>
      </c>
      <c r="I72" s="173">
        <v>0.22793974277123463</v>
      </c>
      <c r="J72" s="192">
        <v>0.12160692361723199</v>
      </c>
      <c r="K72" s="52">
        <v>0.19588254882372527</v>
      </c>
      <c r="L72" s="52">
        <v>0.23950716895494892</v>
      </c>
      <c r="M72" s="52">
        <v>0.2338315243866794</v>
      </c>
      <c r="N72" s="52">
        <v>0.14429649131689534</v>
      </c>
      <c r="O72" s="52">
        <v>2.0251822736374211E-2</v>
      </c>
      <c r="P72" s="52">
        <v>0</v>
      </c>
      <c r="Q72" s="173">
        <v>0.14358900840158609</v>
      </c>
      <c r="R72" s="199">
        <v>0.18402567586190829</v>
      </c>
    </row>
    <row r="73" spans="1:18" ht="11.25" customHeight="1" x14ac:dyDescent="0.2">
      <c r="A73" s="197" t="s">
        <v>45</v>
      </c>
      <c r="B73" s="192">
        <v>1.3867683017828238</v>
      </c>
      <c r="C73" s="52">
        <v>3.2413221946226871</v>
      </c>
      <c r="D73" s="52">
        <v>5.2617871419652662</v>
      </c>
      <c r="E73" s="52">
        <v>5.9105829800092407</v>
      </c>
      <c r="F73" s="52">
        <v>3.5603283720324179</v>
      </c>
      <c r="G73" s="52">
        <v>0.90637415777300601</v>
      </c>
      <c r="H73" s="52">
        <v>0.11877995362217553</v>
      </c>
      <c r="I73" s="173">
        <v>3.3915294217748859</v>
      </c>
      <c r="J73" s="192">
        <v>0.49615624835830652</v>
      </c>
      <c r="K73" s="52">
        <v>1.3594833612392876</v>
      </c>
      <c r="L73" s="52">
        <v>2.5313051251018455</v>
      </c>
      <c r="M73" s="52">
        <v>3.5259332493044027</v>
      </c>
      <c r="N73" s="52">
        <v>2.5745531871803959</v>
      </c>
      <c r="O73" s="52">
        <v>0.87082837766409105</v>
      </c>
      <c r="P73" s="52">
        <v>9.7905771080152762E-2</v>
      </c>
      <c r="Q73" s="173">
        <v>1.8170260799314168</v>
      </c>
      <c r="R73" s="199">
        <v>2.5718229234334649</v>
      </c>
    </row>
    <row r="74" spans="1:18" ht="11.25" customHeight="1" x14ac:dyDescent="0.2">
      <c r="A74" s="197" t="s">
        <v>46</v>
      </c>
      <c r="B74" s="192">
        <v>0.25714908907231171</v>
      </c>
      <c r="C74" s="52">
        <v>0.46633587524766895</v>
      </c>
      <c r="D74" s="52">
        <v>0.47854476521645545</v>
      </c>
      <c r="E74" s="52">
        <v>0.42173264216976386</v>
      </c>
      <c r="F74" s="52">
        <v>0.3000732340892926</v>
      </c>
      <c r="G74" s="52">
        <v>8.1508467425630046E-2</v>
      </c>
      <c r="H74" s="52">
        <v>1.9158057035834761E-2</v>
      </c>
      <c r="I74" s="173">
        <v>0.31928021731133227</v>
      </c>
      <c r="J74" s="192">
        <v>0.17997824695350334</v>
      </c>
      <c r="K74" s="52">
        <v>0.23388961053579138</v>
      </c>
      <c r="L74" s="52">
        <v>0.37574060450730518</v>
      </c>
      <c r="M74" s="52">
        <v>0.45945843388259811</v>
      </c>
      <c r="N74" s="52">
        <v>0.29618753480836413</v>
      </c>
      <c r="O74" s="52">
        <v>0.16490769942476147</v>
      </c>
      <c r="P74" s="52">
        <v>4.4057596986068738E-2</v>
      </c>
      <c r="Q74" s="173">
        <v>0.26671942457708869</v>
      </c>
      <c r="R74" s="199">
        <v>0.2919163990092436</v>
      </c>
    </row>
    <row r="75" spans="1:18" ht="11.25" customHeight="1" thickBot="1" x14ac:dyDescent="0.25">
      <c r="A75" s="101" t="s">
        <v>1</v>
      </c>
      <c r="B75" s="193">
        <v>3.517432182667692</v>
      </c>
      <c r="C75" s="194">
        <v>6.7992922057715681</v>
      </c>
      <c r="D75" s="194">
        <v>9.9083024429379467</v>
      </c>
      <c r="E75" s="194">
        <v>10.57072867598513</v>
      </c>
      <c r="F75" s="194">
        <v>7.226087880366479</v>
      </c>
      <c r="G75" s="194">
        <v>2.2724560718265656</v>
      </c>
      <c r="H75" s="194">
        <v>0.52493076278187256</v>
      </c>
      <c r="I75" s="53">
        <v>6.6411108087915123</v>
      </c>
      <c r="J75" s="193">
        <v>2.3932242567871258</v>
      </c>
      <c r="K75" s="194">
        <v>3.9234982167379004</v>
      </c>
      <c r="L75" s="194">
        <v>6.1305045998560317</v>
      </c>
      <c r="M75" s="194">
        <v>8.5307483326684181</v>
      </c>
      <c r="N75" s="194">
        <v>6.7591514353703612</v>
      </c>
      <c r="O75" s="194">
        <v>2.8381483006261572</v>
      </c>
      <c r="P75" s="194">
        <v>0.5727487608188937</v>
      </c>
      <c r="Q75" s="53">
        <v>4.7994341911115903</v>
      </c>
      <c r="R75" s="200">
        <v>5.68231049936304</v>
      </c>
    </row>
    <row r="76" spans="1:18" ht="11.25" customHeight="1" x14ac:dyDescent="0.2"/>
    <row r="77" spans="1:18" ht="11.25" customHeight="1" x14ac:dyDescent="0.2"/>
    <row r="78" spans="1:18" ht="30.75" customHeight="1" x14ac:dyDescent="0.2">
      <c r="A78" s="396" t="s">
        <v>152</v>
      </c>
      <c r="B78" s="397"/>
      <c r="C78" s="397"/>
      <c r="D78" s="397"/>
      <c r="E78" s="397"/>
      <c r="F78" s="397"/>
      <c r="G78" s="397"/>
      <c r="H78" s="397"/>
      <c r="I78" s="397"/>
      <c r="J78" s="397"/>
      <c r="K78" s="397"/>
    </row>
    <row r="79" spans="1:18" ht="11.25" customHeight="1" thickBot="1" x14ac:dyDescent="0.25"/>
    <row r="80" spans="1:18" ht="11.25" customHeight="1" x14ac:dyDescent="0.2">
      <c r="A80" s="455" t="s">
        <v>2</v>
      </c>
      <c r="B80" s="457" t="s">
        <v>69</v>
      </c>
      <c r="C80" s="457"/>
      <c r="D80" s="457"/>
      <c r="E80" s="457"/>
      <c r="F80" s="457"/>
      <c r="G80" s="458"/>
    </row>
    <row r="81" spans="1:7" ht="21.75" customHeight="1" x14ac:dyDescent="0.2">
      <c r="A81" s="456"/>
      <c r="B81" s="407" t="s">
        <v>53</v>
      </c>
      <c r="C81" s="407"/>
      <c r="D81" s="407" t="s">
        <v>54</v>
      </c>
      <c r="E81" s="407"/>
      <c r="F81" s="407" t="s">
        <v>0</v>
      </c>
      <c r="G81" s="412"/>
    </row>
    <row r="82" spans="1:7" ht="24.75" customHeight="1" x14ac:dyDescent="0.2">
      <c r="A82" s="456"/>
      <c r="B82" s="133" t="s">
        <v>55</v>
      </c>
      <c r="C82" s="133" t="s">
        <v>56</v>
      </c>
      <c r="D82" s="133" t="s">
        <v>55</v>
      </c>
      <c r="E82" s="133" t="s">
        <v>56</v>
      </c>
      <c r="F82" s="133" t="s">
        <v>55</v>
      </c>
      <c r="G82" s="134" t="s">
        <v>56</v>
      </c>
    </row>
    <row r="83" spans="1:7" ht="11.25" customHeight="1" x14ac:dyDescent="0.2">
      <c r="A83" s="65" t="s">
        <v>3</v>
      </c>
      <c r="B83" s="62">
        <v>193032</v>
      </c>
      <c r="C83" s="67">
        <v>516.11426640236016</v>
      </c>
      <c r="D83" s="62"/>
      <c r="E83" s="67"/>
      <c r="F83" s="68">
        <f>B83+D83</f>
        <v>193032</v>
      </c>
      <c r="G83" s="69">
        <v>516.11426640236016</v>
      </c>
    </row>
    <row r="84" spans="1:7" ht="11.25" customHeight="1" x14ac:dyDescent="0.2">
      <c r="A84" s="65" t="s">
        <v>4</v>
      </c>
      <c r="B84" s="70"/>
      <c r="C84" s="70"/>
      <c r="D84" s="70"/>
      <c r="E84" s="70"/>
      <c r="F84" s="61">
        <f t="shared" ref="F84:F104" si="1">B84+D84</f>
        <v>0</v>
      </c>
      <c r="G84" s="88">
        <v>0</v>
      </c>
    </row>
    <row r="85" spans="1:7" ht="11.25" customHeight="1" x14ac:dyDescent="0.2">
      <c r="A85" s="65" t="s">
        <v>5</v>
      </c>
      <c r="B85" s="62">
        <v>443842</v>
      </c>
      <c r="C85" s="67">
        <v>533.94603396720686</v>
      </c>
      <c r="D85" s="62"/>
      <c r="E85" s="67"/>
      <c r="F85" s="68">
        <f t="shared" si="1"/>
        <v>443842</v>
      </c>
      <c r="G85" s="69">
        <v>533.94603396720686</v>
      </c>
    </row>
    <row r="86" spans="1:7" ht="11.25" customHeight="1" x14ac:dyDescent="0.2">
      <c r="A86" s="65" t="s">
        <v>23</v>
      </c>
      <c r="B86" s="70"/>
      <c r="C86" s="70"/>
      <c r="D86" s="70"/>
      <c r="E86" s="70"/>
      <c r="F86" s="61">
        <f t="shared" si="1"/>
        <v>0</v>
      </c>
      <c r="G86" s="88">
        <v>0</v>
      </c>
    </row>
    <row r="87" spans="1:7" ht="11.25" customHeight="1" x14ac:dyDescent="0.2">
      <c r="A87" s="65" t="s">
        <v>24</v>
      </c>
      <c r="B87" s="62">
        <v>9004</v>
      </c>
      <c r="C87" s="67">
        <v>204.52805673359336</v>
      </c>
      <c r="D87" s="62"/>
      <c r="E87" s="67"/>
      <c r="F87" s="68">
        <f t="shared" si="1"/>
        <v>9004</v>
      </c>
      <c r="G87" s="69">
        <v>204.52805673359336</v>
      </c>
    </row>
    <row r="88" spans="1:7" ht="11.25" customHeight="1" x14ac:dyDescent="0.2">
      <c r="A88" s="65" t="s">
        <v>6</v>
      </c>
      <c r="B88" s="62">
        <v>233073</v>
      </c>
      <c r="C88" s="67">
        <v>568.47295013834207</v>
      </c>
      <c r="D88" s="62">
        <v>859</v>
      </c>
      <c r="E88" s="67">
        <v>2.0951301273370824</v>
      </c>
      <c r="F88" s="68">
        <f t="shared" si="1"/>
        <v>233932</v>
      </c>
      <c r="G88" s="69">
        <v>570.5680802656791</v>
      </c>
    </row>
    <row r="89" spans="1:7" ht="11.25" customHeight="1" x14ac:dyDescent="0.2">
      <c r="A89" s="65" t="s">
        <v>22</v>
      </c>
      <c r="B89" s="62">
        <v>27572</v>
      </c>
      <c r="C89" s="67">
        <v>264.45856109297773</v>
      </c>
      <c r="D89" s="62"/>
      <c r="E89" s="67"/>
      <c r="F89" s="68">
        <f t="shared" si="1"/>
        <v>27572</v>
      </c>
      <c r="G89" s="69">
        <v>264.45856109297773</v>
      </c>
    </row>
    <row r="90" spans="1:7" ht="11.25" customHeight="1" x14ac:dyDescent="0.2">
      <c r="A90" s="65" t="s">
        <v>7</v>
      </c>
      <c r="B90" s="62">
        <v>68615</v>
      </c>
      <c r="C90" s="67">
        <v>503.46552161860336</v>
      </c>
      <c r="D90" s="62"/>
      <c r="E90" s="67"/>
      <c r="F90" s="68">
        <f t="shared" si="1"/>
        <v>68615</v>
      </c>
      <c r="G90" s="69">
        <v>503.46552161860336</v>
      </c>
    </row>
    <row r="91" spans="1:7" ht="11.25" customHeight="1" x14ac:dyDescent="0.2">
      <c r="A91" s="65" t="s">
        <v>8</v>
      </c>
      <c r="B91" s="62">
        <v>111202</v>
      </c>
      <c r="C91" s="67">
        <v>297.53855489835445</v>
      </c>
      <c r="D91" s="62">
        <v>107</v>
      </c>
      <c r="E91" s="67">
        <v>0.28629543869826013</v>
      </c>
      <c r="F91" s="68">
        <f t="shared" si="1"/>
        <v>111309</v>
      </c>
      <c r="G91" s="69">
        <v>297.82485033705268</v>
      </c>
    </row>
    <row r="92" spans="1:7" ht="11.25" customHeight="1" x14ac:dyDescent="0.2">
      <c r="A92" s="65" t="s">
        <v>9</v>
      </c>
      <c r="B92" s="62">
        <v>37328</v>
      </c>
      <c r="C92" s="67">
        <v>117.46014464136863</v>
      </c>
      <c r="D92" s="62">
        <v>7510</v>
      </c>
      <c r="E92" s="67">
        <v>23.631742559383799</v>
      </c>
      <c r="F92" s="68">
        <f t="shared" si="1"/>
        <v>44838</v>
      </c>
      <c r="G92" s="69">
        <v>141.09188720075244</v>
      </c>
    </row>
    <row r="93" spans="1:7" ht="11.25" customHeight="1" x14ac:dyDescent="0.2">
      <c r="A93" s="65" t="s">
        <v>10</v>
      </c>
      <c r="B93" s="62">
        <v>36433</v>
      </c>
      <c r="C93" s="67">
        <v>481.95623991322066</v>
      </c>
      <c r="D93" s="62"/>
      <c r="E93" s="67"/>
      <c r="F93" s="68">
        <f t="shared" si="1"/>
        <v>36433</v>
      </c>
      <c r="G93" s="69">
        <v>481.95623991322066</v>
      </c>
    </row>
    <row r="94" spans="1:7" ht="11.25" customHeight="1" x14ac:dyDescent="0.2">
      <c r="A94" s="65" t="s">
        <v>11</v>
      </c>
      <c r="B94" s="62">
        <v>42717</v>
      </c>
      <c r="C94" s="67">
        <v>327.47837739627209</v>
      </c>
      <c r="D94" s="62">
        <v>6</v>
      </c>
      <c r="E94" s="67">
        <v>4.5997384282080493E-2</v>
      </c>
      <c r="F94" s="68">
        <f t="shared" si="1"/>
        <v>42723</v>
      </c>
      <c r="G94" s="69">
        <v>327.52437478055418</v>
      </c>
    </row>
    <row r="95" spans="1:7" ht="11.25" customHeight="1" x14ac:dyDescent="0.2">
      <c r="A95" s="65" t="s">
        <v>12</v>
      </c>
      <c r="B95" s="62">
        <v>160112</v>
      </c>
      <c r="C95" s="67">
        <v>325.29885735403741</v>
      </c>
      <c r="D95" s="62"/>
      <c r="E95" s="67"/>
      <c r="F95" s="68">
        <f t="shared" si="1"/>
        <v>160112</v>
      </c>
      <c r="G95" s="69">
        <v>325.29885735403741</v>
      </c>
    </row>
    <row r="96" spans="1:7" ht="11.25" customHeight="1" x14ac:dyDescent="0.2">
      <c r="A96" s="65" t="s">
        <v>13</v>
      </c>
      <c r="B96" s="62">
        <v>31231</v>
      </c>
      <c r="C96" s="67">
        <v>277.60395370748961</v>
      </c>
      <c r="D96" s="62"/>
      <c r="E96" s="67"/>
      <c r="F96" s="68">
        <f t="shared" si="1"/>
        <v>31231</v>
      </c>
      <c r="G96" s="69">
        <v>277.60395370748961</v>
      </c>
    </row>
    <row r="97" spans="1:15" ht="11.25" customHeight="1" x14ac:dyDescent="0.2">
      <c r="A97" s="65" t="s">
        <v>14</v>
      </c>
      <c r="B97" s="62">
        <v>13340</v>
      </c>
      <c r="C97" s="67">
        <v>499.20665808460313</v>
      </c>
      <c r="D97" s="62"/>
      <c r="E97" s="67"/>
      <c r="F97" s="68">
        <f t="shared" si="1"/>
        <v>13340</v>
      </c>
      <c r="G97" s="69">
        <v>499.20665808460313</v>
      </c>
    </row>
    <row r="98" spans="1:15" ht="11.25" customHeight="1" x14ac:dyDescent="0.2">
      <c r="A98" s="65" t="s">
        <v>15</v>
      </c>
      <c r="B98" s="62">
        <v>39128</v>
      </c>
      <c r="C98" s="67">
        <v>82.331387200128944</v>
      </c>
      <c r="D98" s="62">
        <v>53</v>
      </c>
      <c r="E98" s="67">
        <v>0.11152022903309226</v>
      </c>
      <c r="F98" s="68">
        <f t="shared" si="1"/>
        <v>39181</v>
      </c>
      <c r="G98" s="69">
        <v>82.442907429162034</v>
      </c>
    </row>
    <row r="99" spans="1:15" ht="11.25" customHeight="1" x14ac:dyDescent="0.2">
      <c r="A99" s="65" t="s">
        <v>16</v>
      </c>
      <c r="B99" s="62">
        <v>162810</v>
      </c>
      <c r="C99" s="67">
        <v>480.73941921504917</v>
      </c>
      <c r="D99" s="62"/>
      <c r="E99" s="67"/>
      <c r="F99" s="68">
        <f t="shared" si="1"/>
        <v>162810</v>
      </c>
      <c r="G99" s="69">
        <v>480.73941921504917</v>
      </c>
    </row>
    <row r="100" spans="1:15" ht="11.25" customHeight="1" x14ac:dyDescent="0.2">
      <c r="A100" s="65" t="s">
        <v>17</v>
      </c>
      <c r="B100" s="62">
        <v>2143</v>
      </c>
      <c r="C100" s="67">
        <v>44.057663525270961</v>
      </c>
      <c r="D100" s="62"/>
      <c r="E100" s="67"/>
      <c r="F100" s="68">
        <f t="shared" si="1"/>
        <v>2143</v>
      </c>
      <c r="G100" s="69">
        <v>44.057663525270961</v>
      </c>
    </row>
    <row r="101" spans="1:15" ht="11.25" customHeight="1" x14ac:dyDescent="0.2">
      <c r="A101" s="65" t="s">
        <v>18</v>
      </c>
      <c r="B101" s="62">
        <v>2866</v>
      </c>
      <c r="C101" s="67">
        <v>17.429506585628989</v>
      </c>
      <c r="D101" s="62"/>
      <c r="E101" s="67"/>
      <c r="F101" s="68">
        <f t="shared" si="1"/>
        <v>2866</v>
      </c>
      <c r="G101" s="69">
        <v>17.429506585628989</v>
      </c>
    </row>
    <row r="102" spans="1:15" ht="11.25" customHeight="1" x14ac:dyDescent="0.2">
      <c r="A102" s="65" t="s">
        <v>19</v>
      </c>
      <c r="B102" s="62">
        <v>81612</v>
      </c>
      <c r="C102" s="67">
        <v>194.58944445490897</v>
      </c>
      <c r="D102" s="62"/>
      <c r="E102" s="67"/>
      <c r="F102" s="68">
        <f t="shared" si="1"/>
        <v>81612</v>
      </c>
      <c r="G102" s="69">
        <v>194.58944445490897</v>
      </c>
    </row>
    <row r="103" spans="1:15" ht="11.25" customHeight="1" x14ac:dyDescent="0.2">
      <c r="A103" s="65" t="s">
        <v>20</v>
      </c>
      <c r="B103" s="70"/>
      <c r="C103" s="70"/>
      <c r="D103" s="70"/>
      <c r="E103" s="70"/>
      <c r="F103" s="61">
        <f t="shared" si="1"/>
        <v>0</v>
      </c>
      <c r="G103" s="88">
        <v>0</v>
      </c>
    </row>
    <row r="104" spans="1:15" ht="11.25" customHeight="1" thickBot="1" x14ac:dyDescent="0.25">
      <c r="A104" s="66" t="s">
        <v>1</v>
      </c>
      <c r="B104" s="63">
        <v>1696060</v>
      </c>
      <c r="C104" s="71">
        <v>347.89447191446368</v>
      </c>
      <c r="D104" s="63">
        <v>8535</v>
      </c>
      <c r="E104" s="71">
        <v>1.7506923798627096</v>
      </c>
      <c r="F104" s="63">
        <f t="shared" si="1"/>
        <v>1704595</v>
      </c>
      <c r="G104" s="72">
        <v>349.64516429432638</v>
      </c>
    </row>
    <row r="105" spans="1:15" ht="11.25" customHeight="1" x14ac:dyDescent="0.2"/>
    <row r="106" spans="1:15" ht="11.25" customHeight="1" x14ac:dyDescent="0.2"/>
    <row r="107" spans="1:15" s="299" customFormat="1" ht="33.75" customHeight="1" x14ac:dyDescent="0.2">
      <c r="A107" s="396" t="s">
        <v>153</v>
      </c>
      <c r="B107" s="397"/>
      <c r="C107" s="397"/>
      <c r="D107" s="397"/>
      <c r="E107" s="397"/>
      <c r="F107" s="397"/>
      <c r="G107" s="397"/>
      <c r="H107" s="397"/>
      <c r="I107" s="397"/>
      <c r="J107" s="397"/>
      <c r="K107" s="397"/>
    </row>
    <row r="108" spans="1:15" ht="11.25" customHeight="1" thickBot="1" x14ac:dyDescent="0.25"/>
    <row r="109" spans="1:15" ht="11.25" customHeight="1" x14ac:dyDescent="0.2">
      <c r="A109" s="455" t="s">
        <v>2</v>
      </c>
      <c r="B109" s="457" t="s">
        <v>69</v>
      </c>
      <c r="C109" s="457"/>
      <c r="D109" s="457"/>
      <c r="E109" s="457"/>
      <c r="F109" s="457"/>
      <c r="G109" s="457"/>
      <c r="H109" s="457"/>
      <c r="I109" s="457"/>
      <c r="J109" s="457"/>
      <c r="K109" s="457"/>
      <c r="L109" s="457"/>
      <c r="M109" s="457"/>
      <c r="N109" s="457"/>
      <c r="O109" s="458"/>
    </row>
    <row r="110" spans="1:15" ht="93.75" customHeight="1" x14ac:dyDescent="0.2">
      <c r="A110" s="456"/>
      <c r="B110" s="407" t="s">
        <v>67</v>
      </c>
      <c r="C110" s="407"/>
      <c r="D110" s="407" t="s">
        <v>57</v>
      </c>
      <c r="E110" s="407"/>
      <c r="F110" s="407" t="s">
        <v>66</v>
      </c>
      <c r="G110" s="407"/>
      <c r="H110" s="407" t="s">
        <v>60</v>
      </c>
      <c r="I110" s="407"/>
      <c r="J110" s="407" t="s">
        <v>61</v>
      </c>
      <c r="K110" s="407"/>
      <c r="L110" s="407" t="s">
        <v>62</v>
      </c>
      <c r="M110" s="407"/>
      <c r="N110" s="407" t="s">
        <v>0</v>
      </c>
      <c r="O110" s="412"/>
    </row>
    <row r="111" spans="1:15" ht="35.25" customHeight="1" x14ac:dyDescent="0.2">
      <c r="A111" s="456"/>
      <c r="B111" s="73" t="s">
        <v>55</v>
      </c>
      <c r="C111" s="73" t="s">
        <v>56</v>
      </c>
      <c r="D111" s="73" t="s">
        <v>55</v>
      </c>
      <c r="E111" s="73" t="s">
        <v>56</v>
      </c>
      <c r="F111" s="73" t="s">
        <v>55</v>
      </c>
      <c r="G111" s="73" t="s">
        <v>56</v>
      </c>
      <c r="H111" s="133" t="s">
        <v>55</v>
      </c>
      <c r="I111" s="133" t="s">
        <v>56</v>
      </c>
      <c r="J111" s="73" t="s">
        <v>55</v>
      </c>
      <c r="K111" s="133" t="s">
        <v>56</v>
      </c>
      <c r="L111" s="133" t="s">
        <v>55</v>
      </c>
      <c r="M111" s="133" t="s">
        <v>56</v>
      </c>
      <c r="N111" s="133" t="s">
        <v>55</v>
      </c>
      <c r="O111" s="134" t="s">
        <v>56</v>
      </c>
    </row>
    <row r="112" spans="1:15" ht="11.25" customHeight="1" x14ac:dyDescent="0.2">
      <c r="A112" s="65" t="s">
        <v>3</v>
      </c>
      <c r="B112" s="81">
        <v>182846</v>
      </c>
      <c r="C112" s="75">
        <v>488.87971504520465</v>
      </c>
      <c r="D112" s="81">
        <v>9892</v>
      </c>
      <c r="E112" s="75">
        <v>26.448476538875141</v>
      </c>
      <c r="F112" s="81">
        <v>294</v>
      </c>
      <c r="G112" s="75">
        <v>0.78607481828035708</v>
      </c>
      <c r="H112" s="58"/>
      <c r="I112" s="77"/>
      <c r="J112" s="81"/>
      <c r="K112" s="77"/>
      <c r="L112" s="58"/>
      <c r="M112" s="77"/>
      <c r="N112" s="58">
        <v>193032</v>
      </c>
      <c r="O112" s="82">
        <v>516.11426640236016</v>
      </c>
    </row>
    <row r="113" spans="1:15" ht="11.25" customHeight="1" x14ac:dyDescent="0.2">
      <c r="A113" s="65" t="s">
        <v>4</v>
      </c>
      <c r="B113" s="81"/>
      <c r="C113" s="75"/>
      <c r="D113" s="81"/>
      <c r="E113" s="75"/>
      <c r="F113" s="81"/>
      <c r="G113" s="75"/>
      <c r="H113" s="58"/>
      <c r="I113" s="77"/>
      <c r="J113" s="81"/>
      <c r="K113" s="77"/>
      <c r="L113" s="58"/>
      <c r="M113" s="77"/>
      <c r="N113" s="58"/>
      <c r="O113" s="82"/>
    </row>
    <row r="114" spans="1:15" ht="11.25" customHeight="1" x14ac:dyDescent="0.2">
      <c r="A114" s="65" t="s">
        <v>5</v>
      </c>
      <c r="B114" s="81">
        <v>410994</v>
      </c>
      <c r="C114" s="75">
        <v>494.42958594346243</v>
      </c>
      <c r="D114" s="81">
        <v>5189</v>
      </c>
      <c r="E114" s="75">
        <v>6.2424150266442497</v>
      </c>
      <c r="F114" s="81"/>
      <c r="G114" s="75"/>
      <c r="H114" s="58"/>
      <c r="I114" s="77"/>
      <c r="J114" s="81">
        <v>3288</v>
      </c>
      <c r="K114" s="77">
        <v>3.9554944319919616</v>
      </c>
      <c r="L114" s="58">
        <v>24371</v>
      </c>
      <c r="M114" s="77">
        <v>29.318538565108305</v>
      </c>
      <c r="N114" s="58">
        <v>443842</v>
      </c>
      <c r="O114" s="82">
        <v>533.94603396720686</v>
      </c>
    </row>
    <row r="115" spans="1:15" ht="11.25" customHeight="1" x14ac:dyDescent="0.2">
      <c r="A115" s="65" t="s">
        <v>23</v>
      </c>
      <c r="B115" s="81"/>
      <c r="C115" s="75"/>
      <c r="D115" s="81"/>
      <c r="E115" s="75"/>
      <c r="F115" s="81"/>
      <c r="G115" s="75"/>
      <c r="H115" s="58"/>
      <c r="I115" s="77"/>
      <c r="J115" s="81"/>
      <c r="K115" s="77"/>
      <c r="L115" s="58"/>
      <c r="M115" s="77"/>
      <c r="N115" s="58"/>
      <c r="O115" s="82"/>
    </row>
    <row r="116" spans="1:15" ht="11.25" customHeight="1" x14ac:dyDescent="0.2">
      <c r="A116" s="65" t="s">
        <v>24</v>
      </c>
      <c r="B116" s="81">
        <v>9004</v>
      </c>
      <c r="C116" s="75">
        <v>204.52805673359336</v>
      </c>
      <c r="D116" s="81"/>
      <c r="E116" s="75"/>
      <c r="F116" s="81"/>
      <c r="G116" s="75"/>
      <c r="H116" s="58"/>
      <c r="I116" s="77"/>
      <c r="J116" s="81"/>
      <c r="K116" s="77"/>
      <c r="L116" s="58"/>
      <c r="M116" s="77"/>
      <c r="N116" s="58">
        <v>9004</v>
      </c>
      <c r="O116" s="82">
        <v>204.52805673359336</v>
      </c>
    </row>
    <row r="117" spans="1:15" ht="11.25" customHeight="1" x14ac:dyDescent="0.2">
      <c r="A117" s="65" t="s">
        <v>6</v>
      </c>
      <c r="B117" s="81">
        <v>225749</v>
      </c>
      <c r="C117" s="75">
        <v>550.6094657930372</v>
      </c>
      <c r="D117" s="81">
        <v>5594</v>
      </c>
      <c r="E117" s="75">
        <v>13.643955683729498</v>
      </c>
      <c r="F117" s="81">
        <v>1</v>
      </c>
      <c r="G117" s="75">
        <v>2.4390339084250086E-3</v>
      </c>
      <c r="H117" s="58"/>
      <c r="I117" s="77"/>
      <c r="J117" s="81"/>
      <c r="K117" s="77"/>
      <c r="L117" s="58">
        <v>2588</v>
      </c>
      <c r="M117" s="77">
        <v>6.3122197550039223</v>
      </c>
      <c r="N117" s="58">
        <v>233932</v>
      </c>
      <c r="O117" s="82">
        <v>570.5680802656791</v>
      </c>
    </row>
    <row r="118" spans="1:15" ht="11.25" customHeight="1" x14ac:dyDescent="0.2">
      <c r="A118" s="65" t="s">
        <v>22</v>
      </c>
      <c r="B118" s="81">
        <v>3860</v>
      </c>
      <c r="C118" s="75">
        <v>37.023431228017337</v>
      </c>
      <c r="D118" s="81">
        <v>19436</v>
      </c>
      <c r="E118" s="75">
        <v>186.42160863931215</v>
      </c>
      <c r="F118" s="81"/>
      <c r="G118" s="75"/>
      <c r="H118" s="58">
        <v>331</v>
      </c>
      <c r="I118" s="77">
        <v>3.174807185614958</v>
      </c>
      <c r="J118" s="81">
        <v>3</v>
      </c>
      <c r="K118" s="77">
        <v>2.8774687482915031E-2</v>
      </c>
      <c r="L118" s="58">
        <v>3942</v>
      </c>
      <c r="M118" s="77">
        <v>37.809939352550344</v>
      </c>
      <c r="N118" s="58">
        <v>27572</v>
      </c>
      <c r="O118" s="82">
        <v>264.45856109297773</v>
      </c>
    </row>
    <row r="119" spans="1:15" ht="11.25" customHeight="1" x14ac:dyDescent="0.2">
      <c r="A119" s="65" t="s">
        <v>7</v>
      </c>
      <c r="B119" s="81">
        <v>68615</v>
      </c>
      <c r="C119" s="75">
        <v>503.46552161860336</v>
      </c>
      <c r="D119" s="81"/>
      <c r="E119" s="75"/>
      <c r="F119" s="81"/>
      <c r="G119" s="75"/>
      <c r="H119" s="58"/>
      <c r="I119" s="77"/>
      <c r="J119" s="81"/>
      <c r="K119" s="77"/>
      <c r="L119" s="58"/>
      <c r="M119" s="77"/>
      <c r="N119" s="58">
        <v>68615</v>
      </c>
      <c r="O119" s="82">
        <v>503.46552161860336</v>
      </c>
    </row>
    <row r="120" spans="1:15" ht="11.25" customHeight="1" x14ac:dyDescent="0.2">
      <c r="A120" s="65" t="s">
        <v>8</v>
      </c>
      <c r="B120" s="81">
        <v>96150</v>
      </c>
      <c r="C120" s="75">
        <v>257.26454608259542</v>
      </c>
      <c r="D120" s="81"/>
      <c r="E120" s="75"/>
      <c r="F120" s="81">
        <v>15159</v>
      </c>
      <c r="G120" s="75">
        <v>40.560304254457243</v>
      </c>
      <c r="H120" s="58"/>
      <c r="I120" s="77"/>
      <c r="J120" s="81"/>
      <c r="K120" s="77"/>
      <c r="L120" s="58"/>
      <c r="M120" s="77"/>
      <c r="N120" s="58">
        <v>111309</v>
      </c>
      <c r="O120" s="82">
        <v>297.82485033705268</v>
      </c>
    </row>
    <row r="121" spans="1:15" ht="11.25" customHeight="1" x14ac:dyDescent="0.2">
      <c r="A121" s="65" t="s">
        <v>9</v>
      </c>
      <c r="B121" s="81">
        <v>10514</v>
      </c>
      <c r="C121" s="75">
        <v>33.084439583137318</v>
      </c>
      <c r="D121" s="81">
        <v>2334</v>
      </c>
      <c r="E121" s="75">
        <v>7.3444057434889194</v>
      </c>
      <c r="F121" s="81">
        <v>23623</v>
      </c>
      <c r="G121" s="75">
        <v>74.33457449804574</v>
      </c>
      <c r="H121" s="58"/>
      <c r="I121" s="77"/>
      <c r="J121" s="81">
        <v>7665</v>
      </c>
      <c r="K121" s="77">
        <v>24.1194815869077</v>
      </c>
      <c r="L121" s="58">
        <v>702</v>
      </c>
      <c r="M121" s="77">
        <v>2.2089857891727598</v>
      </c>
      <c r="N121" s="58">
        <v>44838</v>
      </c>
      <c r="O121" s="82">
        <v>141.09188720075244</v>
      </c>
    </row>
    <row r="122" spans="1:15" ht="11.25" customHeight="1" x14ac:dyDescent="0.2">
      <c r="A122" s="65" t="s">
        <v>10</v>
      </c>
      <c r="B122" s="81">
        <v>36433</v>
      </c>
      <c r="C122" s="75">
        <v>481.95623991322066</v>
      </c>
      <c r="D122" s="81"/>
      <c r="E122" s="75"/>
      <c r="F122" s="81"/>
      <c r="G122" s="75"/>
      <c r="H122" s="58"/>
      <c r="I122" s="77"/>
      <c r="J122" s="81"/>
      <c r="K122" s="77"/>
      <c r="L122" s="58"/>
      <c r="M122" s="77"/>
      <c r="N122" s="58">
        <v>36433</v>
      </c>
      <c r="O122" s="82">
        <v>481.95623991322066</v>
      </c>
    </row>
    <row r="123" spans="1:15" ht="11.25" customHeight="1" x14ac:dyDescent="0.2">
      <c r="A123" s="65" t="s">
        <v>11</v>
      </c>
      <c r="B123" s="81">
        <v>42723</v>
      </c>
      <c r="C123" s="75">
        <v>327.52437478055418</v>
      </c>
      <c r="D123" s="81"/>
      <c r="E123" s="75"/>
      <c r="F123" s="81"/>
      <c r="G123" s="75"/>
      <c r="H123" s="58"/>
      <c r="I123" s="77"/>
      <c r="J123" s="81"/>
      <c r="K123" s="77"/>
      <c r="L123" s="58"/>
      <c r="M123" s="77"/>
      <c r="N123" s="58">
        <v>42723</v>
      </c>
      <c r="O123" s="82">
        <v>327.52437478055418</v>
      </c>
    </row>
    <row r="124" spans="1:15" ht="11.25" customHeight="1" x14ac:dyDescent="0.2">
      <c r="A124" s="65" t="s">
        <v>12</v>
      </c>
      <c r="B124" s="81">
        <v>160112</v>
      </c>
      <c r="C124" s="75">
        <v>325.29885735403741</v>
      </c>
      <c r="D124" s="81"/>
      <c r="E124" s="75"/>
      <c r="F124" s="81"/>
      <c r="G124" s="75"/>
      <c r="H124" s="58"/>
      <c r="I124" s="77"/>
      <c r="J124" s="81"/>
      <c r="K124" s="77"/>
      <c r="L124" s="58"/>
      <c r="M124" s="77"/>
      <c r="N124" s="58">
        <v>160112</v>
      </c>
      <c r="O124" s="82">
        <v>325.29885735403741</v>
      </c>
    </row>
    <row r="125" spans="1:15" ht="11.25" customHeight="1" x14ac:dyDescent="0.2">
      <c r="A125" s="65" t="s">
        <v>13</v>
      </c>
      <c r="B125" s="81">
        <v>31130</v>
      </c>
      <c r="C125" s="75">
        <v>276.70619188992197</v>
      </c>
      <c r="D125" s="81">
        <v>28</v>
      </c>
      <c r="E125" s="75">
        <v>0.24888446427619063</v>
      </c>
      <c r="F125" s="81">
        <v>62</v>
      </c>
      <c r="G125" s="75">
        <v>0.55110131375442217</v>
      </c>
      <c r="H125" s="58">
        <v>2</v>
      </c>
      <c r="I125" s="77">
        <v>1.7777461734013619E-2</v>
      </c>
      <c r="J125" s="81">
        <v>3</v>
      </c>
      <c r="K125" s="77">
        <v>2.6666192601020426E-2</v>
      </c>
      <c r="L125" s="58">
        <v>6</v>
      </c>
      <c r="M125" s="77">
        <v>5.3332385202040852E-2</v>
      </c>
      <c r="N125" s="58">
        <v>31231</v>
      </c>
      <c r="O125" s="82">
        <v>277.60395370748961</v>
      </c>
    </row>
    <row r="126" spans="1:15" ht="11.25" customHeight="1" x14ac:dyDescent="0.2">
      <c r="A126" s="65" t="s">
        <v>14</v>
      </c>
      <c r="B126" s="81"/>
      <c r="C126" s="75"/>
      <c r="D126" s="81">
        <v>13340</v>
      </c>
      <c r="E126" s="75">
        <v>499.20665808460313</v>
      </c>
      <c r="F126" s="81"/>
      <c r="G126" s="75"/>
      <c r="H126" s="58"/>
      <c r="I126" s="77"/>
      <c r="J126" s="81"/>
      <c r="K126" s="77"/>
      <c r="L126" s="58"/>
      <c r="M126" s="77"/>
      <c r="N126" s="58">
        <v>13340</v>
      </c>
      <c r="O126" s="82">
        <v>499.20665808460313</v>
      </c>
    </row>
    <row r="127" spans="1:15" ht="11.25" customHeight="1" x14ac:dyDescent="0.2">
      <c r="A127" s="65" t="s">
        <v>15</v>
      </c>
      <c r="B127" s="81">
        <v>32423</v>
      </c>
      <c r="C127" s="75">
        <v>68.22302614981038</v>
      </c>
      <c r="D127" s="81">
        <v>4095</v>
      </c>
      <c r="E127" s="75">
        <v>8.6165158092549579</v>
      </c>
      <c r="F127" s="81">
        <v>889</v>
      </c>
      <c r="G127" s="75">
        <v>1.8705940303852646</v>
      </c>
      <c r="H127" s="58"/>
      <c r="I127" s="77"/>
      <c r="J127" s="81"/>
      <c r="K127" s="77"/>
      <c r="L127" s="58">
        <v>1774</v>
      </c>
      <c r="M127" s="77">
        <v>3.7327714397114278</v>
      </c>
      <c r="N127" s="58">
        <v>39181</v>
      </c>
      <c r="O127" s="82">
        <v>82.442907429162034</v>
      </c>
    </row>
    <row r="128" spans="1:15" ht="11.25" customHeight="1" x14ac:dyDescent="0.2">
      <c r="A128" s="65" t="s">
        <v>16</v>
      </c>
      <c r="B128" s="81">
        <v>161452</v>
      </c>
      <c r="C128" s="75">
        <v>476.72956643392985</v>
      </c>
      <c r="D128" s="81">
        <v>1358</v>
      </c>
      <c r="E128" s="75">
        <v>4.0098527811193216</v>
      </c>
      <c r="F128" s="81"/>
      <c r="G128" s="75"/>
      <c r="H128" s="58"/>
      <c r="I128" s="77"/>
      <c r="J128" s="81"/>
      <c r="K128" s="77"/>
      <c r="L128" s="58"/>
      <c r="M128" s="77"/>
      <c r="N128" s="58">
        <v>162810</v>
      </c>
      <c r="O128" s="82">
        <v>480.73941921504917</v>
      </c>
    </row>
    <row r="129" spans="1:15" ht="11.25" customHeight="1" x14ac:dyDescent="0.2">
      <c r="A129" s="65" t="s">
        <v>17</v>
      </c>
      <c r="B129" s="81">
        <v>2101</v>
      </c>
      <c r="C129" s="75">
        <v>43.194190885018337</v>
      </c>
      <c r="D129" s="81"/>
      <c r="E129" s="75"/>
      <c r="F129" s="81">
        <v>42</v>
      </c>
      <c r="G129" s="75">
        <v>0.86347264025262749</v>
      </c>
      <c r="H129" s="58"/>
      <c r="I129" s="77"/>
      <c r="J129" s="81"/>
      <c r="K129" s="77"/>
      <c r="L129" s="58"/>
      <c r="M129" s="77"/>
      <c r="N129" s="58">
        <v>2143</v>
      </c>
      <c r="O129" s="82">
        <v>44.057663525270961</v>
      </c>
    </row>
    <row r="130" spans="1:15" ht="11.25" customHeight="1" x14ac:dyDescent="0.2">
      <c r="A130" s="65" t="s">
        <v>18</v>
      </c>
      <c r="B130" s="81">
        <v>2858</v>
      </c>
      <c r="C130" s="75">
        <v>17.380854787762615</v>
      </c>
      <c r="D130" s="81"/>
      <c r="E130" s="75"/>
      <c r="F130" s="81">
        <v>8</v>
      </c>
      <c r="G130" s="75">
        <v>4.8651797866375406E-2</v>
      </c>
      <c r="H130" s="58"/>
      <c r="I130" s="77"/>
      <c r="J130" s="81"/>
      <c r="K130" s="77"/>
      <c r="L130" s="58"/>
      <c r="M130" s="77"/>
      <c r="N130" s="58">
        <v>2866</v>
      </c>
      <c r="O130" s="82">
        <v>17.429506585628989</v>
      </c>
    </row>
    <row r="131" spans="1:15" ht="11.25" customHeight="1" x14ac:dyDescent="0.2">
      <c r="A131" s="65" t="s">
        <v>19</v>
      </c>
      <c r="B131" s="81">
        <v>75347</v>
      </c>
      <c r="C131" s="75">
        <v>179.65165504269012</v>
      </c>
      <c r="D131" s="81">
        <v>6265</v>
      </c>
      <c r="E131" s="75">
        <v>14.93778941221885</v>
      </c>
      <c r="F131" s="81"/>
      <c r="G131" s="75"/>
      <c r="H131" s="58"/>
      <c r="I131" s="77"/>
      <c r="J131" s="81"/>
      <c r="K131" s="77"/>
      <c r="L131" s="58"/>
      <c r="M131" s="77"/>
      <c r="N131" s="58">
        <v>81612</v>
      </c>
      <c r="O131" s="82">
        <v>194.58944445490897</v>
      </c>
    </row>
    <row r="132" spans="1:15" ht="11.25" customHeight="1" x14ac:dyDescent="0.2">
      <c r="A132" s="65" t="s">
        <v>20</v>
      </c>
      <c r="B132" s="81"/>
      <c r="C132" s="75"/>
      <c r="D132" s="81"/>
      <c r="E132" s="75"/>
      <c r="F132" s="81"/>
      <c r="G132" s="75"/>
      <c r="H132" s="58"/>
      <c r="I132" s="77"/>
      <c r="J132" s="81"/>
      <c r="K132" s="77"/>
      <c r="L132" s="58"/>
      <c r="M132" s="77"/>
      <c r="N132" s="58"/>
      <c r="O132" s="82"/>
    </row>
    <row r="133" spans="1:15" ht="15" customHeight="1" thickBot="1" x14ac:dyDescent="0.25">
      <c r="A133" s="66" t="s">
        <v>1</v>
      </c>
      <c r="B133" s="57">
        <v>1552311</v>
      </c>
      <c r="C133" s="56">
        <v>318.40879190123758</v>
      </c>
      <c r="D133" s="57">
        <v>67531</v>
      </c>
      <c r="E133" s="56">
        <v>13.851904757411676</v>
      </c>
      <c r="F133" s="57">
        <v>40078</v>
      </c>
      <c r="G133" s="56">
        <v>8.2207673345211099</v>
      </c>
      <c r="H133" s="59">
        <v>333</v>
      </c>
      <c r="I133" s="79">
        <v>6.8304693906770034E-2</v>
      </c>
      <c r="J133" s="57">
        <v>10959</v>
      </c>
      <c r="K133" s="79">
        <v>2.2479013228957747</v>
      </c>
      <c r="L133" s="59">
        <v>33383</v>
      </c>
      <c r="M133" s="79">
        <v>6.8474942843534672</v>
      </c>
      <c r="N133" s="59">
        <v>1704595</v>
      </c>
      <c r="O133" s="80">
        <v>349.64516429432638</v>
      </c>
    </row>
    <row r="134" spans="1:15" x14ac:dyDescent="0.2">
      <c r="F134" s="83"/>
    </row>
  </sheetData>
  <mergeCells count="45">
    <mergeCell ref="A1:K1"/>
    <mergeCell ref="A30:K30"/>
    <mergeCell ref="A59:K59"/>
    <mergeCell ref="A78:K78"/>
    <mergeCell ref="A61:A64"/>
    <mergeCell ref="B61:Q61"/>
    <mergeCell ref="B62:H62"/>
    <mergeCell ref="I62:I64"/>
    <mergeCell ref="J62:P62"/>
    <mergeCell ref="Q62:Q64"/>
    <mergeCell ref="B63:H63"/>
    <mergeCell ref="J63:P63"/>
    <mergeCell ref="A3:A5"/>
    <mergeCell ref="B4:C4"/>
    <mergeCell ref="D4:E4"/>
    <mergeCell ref="F4:G4"/>
    <mergeCell ref="T33:U33"/>
    <mergeCell ref="F81:G81"/>
    <mergeCell ref="B33:C33"/>
    <mergeCell ref="B32:U32"/>
    <mergeCell ref="N33:O33"/>
    <mergeCell ref="P33:Q33"/>
    <mergeCell ref="R33:S33"/>
    <mergeCell ref="R61:R64"/>
    <mergeCell ref="D33:E33"/>
    <mergeCell ref="F33:G33"/>
    <mergeCell ref="J33:K33"/>
    <mergeCell ref="L33:M33"/>
    <mergeCell ref="H33:I33"/>
    <mergeCell ref="B3:G3"/>
    <mergeCell ref="A109:A111"/>
    <mergeCell ref="B110:C110"/>
    <mergeCell ref="D110:E110"/>
    <mergeCell ref="F110:G110"/>
    <mergeCell ref="A80:A82"/>
    <mergeCell ref="B81:C81"/>
    <mergeCell ref="D81:E81"/>
    <mergeCell ref="B109:O109"/>
    <mergeCell ref="H110:I110"/>
    <mergeCell ref="J110:K110"/>
    <mergeCell ref="L110:M110"/>
    <mergeCell ref="N110:O110"/>
    <mergeCell ref="B80:G80"/>
    <mergeCell ref="A107:K107"/>
    <mergeCell ref="A32:A34"/>
  </mergeCells>
  <hyperlinks>
    <hyperlink ref="A6" r:id="rId1"/>
    <hyperlink ref="A8" r:id="rId2"/>
    <hyperlink ref="A10" r:id="rId3" display="PROV. AUTON. TRENTO"/>
    <hyperlink ref="A11" r:id="rId4"/>
    <hyperlink ref="A12" r:id="rId5"/>
    <hyperlink ref="A13" r:id="rId6"/>
    <hyperlink ref="A14" r:id="rId7"/>
    <hyperlink ref="A15" r:id="rId8"/>
    <hyperlink ref="A16" r:id="rId9"/>
    <hyperlink ref="A17" r:id="rId10"/>
    <hyperlink ref="A18" r:id="rId11"/>
    <hyperlink ref="A19" r:id="rId12"/>
    <hyperlink ref="A20" r:id="rId13"/>
    <hyperlink ref="A21" r:id="rId14"/>
    <hyperlink ref="A22" r:id="rId15"/>
    <hyperlink ref="A23" r:id="rId16"/>
    <hyperlink ref="A24" r:id="rId17"/>
    <hyperlink ref="A25" r:id="rId18"/>
    <hyperlink ref="A35" r:id="rId19"/>
    <hyperlink ref="A37" r:id="rId20"/>
    <hyperlink ref="A39" r:id="rId21" display="PROV. AUTON. TRENTO"/>
    <hyperlink ref="A40" r:id="rId22"/>
    <hyperlink ref="A41" r:id="rId23"/>
    <hyperlink ref="A42" r:id="rId24"/>
    <hyperlink ref="A43" r:id="rId25"/>
    <hyperlink ref="A44" r:id="rId26"/>
    <hyperlink ref="A45" r:id="rId27"/>
    <hyperlink ref="A46" r:id="rId28"/>
    <hyperlink ref="A47" r:id="rId29"/>
    <hyperlink ref="A48" r:id="rId30"/>
    <hyperlink ref="A49" r:id="rId31"/>
    <hyperlink ref="A50" r:id="rId32"/>
    <hyperlink ref="A51" r:id="rId33"/>
    <hyperlink ref="A52" r:id="rId34"/>
    <hyperlink ref="A53" r:id="rId35"/>
    <hyperlink ref="A54" r:id="rId36"/>
    <hyperlink ref="A83" r:id="rId37"/>
    <hyperlink ref="A85" r:id="rId38"/>
    <hyperlink ref="A87" r:id="rId39" display="PROV. AUTON. TRENTO"/>
    <hyperlink ref="A88" r:id="rId40"/>
    <hyperlink ref="A89" r:id="rId41"/>
    <hyperlink ref="A90" r:id="rId42"/>
    <hyperlink ref="A91" r:id="rId43"/>
    <hyperlink ref="A92" r:id="rId44"/>
    <hyperlink ref="A93" r:id="rId45"/>
    <hyperlink ref="A94" r:id="rId46"/>
    <hyperlink ref="A95" r:id="rId47"/>
    <hyperlink ref="A96" r:id="rId48"/>
    <hyperlink ref="A97" r:id="rId49"/>
    <hyperlink ref="A98" r:id="rId50"/>
    <hyperlink ref="A99" r:id="rId51"/>
    <hyperlink ref="A100" r:id="rId52"/>
    <hyperlink ref="A101" r:id="rId53"/>
    <hyperlink ref="A102" r:id="rId54"/>
    <hyperlink ref="A112" r:id="rId55"/>
    <hyperlink ref="A114" r:id="rId56"/>
    <hyperlink ref="A116" r:id="rId57" display="PROV. AUTON. TRENTO"/>
    <hyperlink ref="A117" r:id="rId58"/>
    <hyperlink ref="A118" r:id="rId59"/>
    <hyperlink ref="A119" r:id="rId60"/>
    <hyperlink ref="A120" r:id="rId61"/>
    <hyperlink ref="A121" r:id="rId62"/>
    <hyperlink ref="A122" r:id="rId63"/>
    <hyperlink ref="A123" r:id="rId64"/>
    <hyperlink ref="A124" r:id="rId65"/>
    <hyperlink ref="A125" r:id="rId66"/>
    <hyperlink ref="A126" r:id="rId67"/>
    <hyperlink ref="A127" r:id="rId68"/>
    <hyperlink ref="A128" r:id="rId69"/>
    <hyperlink ref="A129" r:id="rId70"/>
    <hyperlink ref="A130" r:id="rId71"/>
    <hyperlink ref="A131" r:id="rId72"/>
  </hyperlinks>
  <pageMargins left="0.7" right="0.7" top="0.75" bottom="0.75" header="0.3" footer="0.3"/>
  <pageSetup paperSize="9" orientation="portrait" verticalDpi="0" r:id="rId7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7"/>
  <sheetViews>
    <sheetView zoomScale="69" zoomScaleNormal="69" workbookViewId="0">
      <selection activeCell="R42" sqref="R42"/>
    </sheetView>
  </sheetViews>
  <sheetFormatPr defaultRowHeight="14.25" x14ac:dyDescent="0.2"/>
  <cols>
    <col min="1" max="1" width="15.875" customWidth="1"/>
    <col min="2" max="2" width="7.625" customWidth="1"/>
    <col min="3" max="9" width="7" bestFit="1" customWidth="1"/>
    <col min="10" max="17" width="6.625" customWidth="1"/>
    <col min="18" max="19" width="7" bestFit="1" customWidth="1"/>
    <col min="20" max="23" width="6.625" customWidth="1"/>
    <col min="24" max="25" width="7" bestFit="1" customWidth="1"/>
    <col min="26" max="35" width="6.625" customWidth="1"/>
  </cols>
  <sheetData>
    <row r="1" spans="1:36" s="299" customFormat="1" ht="50.25" customHeight="1" x14ac:dyDescent="0.2">
      <c r="A1" s="396" t="s">
        <v>154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36" ht="15" thickBot="1" x14ac:dyDescent="0.25"/>
    <row r="3" spans="1:36" ht="14.25" customHeight="1" x14ac:dyDescent="0.2">
      <c r="A3" s="486" t="s">
        <v>2</v>
      </c>
      <c r="B3" s="402" t="s">
        <v>25</v>
      </c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6"/>
      <c r="R3" s="402" t="s">
        <v>26</v>
      </c>
      <c r="S3" s="404"/>
      <c r="T3" s="404"/>
      <c r="U3" s="404"/>
      <c r="V3" s="404"/>
      <c r="W3" s="404"/>
      <c r="X3" s="404"/>
      <c r="Y3" s="404"/>
      <c r="Z3" s="404"/>
      <c r="AA3" s="404"/>
      <c r="AB3" s="404"/>
      <c r="AC3" s="404"/>
      <c r="AD3" s="404"/>
      <c r="AE3" s="404"/>
      <c r="AF3" s="404"/>
      <c r="AG3" s="406"/>
      <c r="AH3" s="488" t="s">
        <v>21</v>
      </c>
      <c r="AI3" s="406"/>
    </row>
    <row r="4" spans="1:36" ht="22.5" customHeight="1" x14ac:dyDescent="0.2">
      <c r="A4" s="487"/>
      <c r="B4" s="403" t="s">
        <v>29</v>
      </c>
      <c r="C4" s="405"/>
      <c r="D4" s="405" t="s">
        <v>30</v>
      </c>
      <c r="E4" s="405"/>
      <c r="F4" s="405" t="s">
        <v>31</v>
      </c>
      <c r="G4" s="405"/>
      <c r="H4" s="405" t="s">
        <v>32</v>
      </c>
      <c r="I4" s="405"/>
      <c r="J4" s="405" t="s">
        <v>33</v>
      </c>
      <c r="K4" s="405"/>
      <c r="L4" s="405" t="s">
        <v>34</v>
      </c>
      <c r="M4" s="405"/>
      <c r="N4" s="405" t="s">
        <v>35</v>
      </c>
      <c r="O4" s="405"/>
      <c r="P4" s="405" t="s">
        <v>48</v>
      </c>
      <c r="Q4" s="474"/>
      <c r="R4" s="403" t="s">
        <v>29</v>
      </c>
      <c r="S4" s="405"/>
      <c r="T4" s="405" t="s">
        <v>30</v>
      </c>
      <c r="U4" s="405"/>
      <c r="V4" s="405" t="s">
        <v>31</v>
      </c>
      <c r="W4" s="405"/>
      <c r="X4" s="405" t="s">
        <v>32</v>
      </c>
      <c r="Y4" s="405"/>
      <c r="Z4" s="405" t="s">
        <v>33</v>
      </c>
      <c r="AA4" s="405"/>
      <c r="AB4" s="405" t="s">
        <v>34</v>
      </c>
      <c r="AC4" s="405"/>
      <c r="AD4" s="405" t="s">
        <v>35</v>
      </c>
      <c r="AE4" s="405"/>
      <c r="AF4" s="405" t="s">
        <v>49</v>
      </c>
      <c r="AG4" s="474"/>
      <c r="AH4" s="489"/>
      <c r="AI4" s="474"/>
    </row>
    <row r="5" spans="1:36" s="60" customFormat="1" ht="25.5" x14ac:dyDescent="0.2">
      <c r="A5" s="487"/>
      <c r="B5" s="224" t="s">
        <v>70</v>
      </c>
      <c r="C5" s="217" t="s">
        <v>71</v>
      </c>
      <c r="D5" s="217" t="s">
        <v>70</v>
      </c>
      <c r="E5" s="217" t="s">
        <v>71</v>
      </c>
      <c r="F5" s="217" t="s">
        <v>70</v>
      </c>
      <c r="G5" s="217" t="s">
        <v>71</v>
      </c>
      <c r="H5" s="217" t="s">
        <v>70</v>
      </c>
      <c r="I5" s="217" t="s">
        <v>71</v>
      </c>
      <c r="J5" s="217" t="s">
        <v>70</v>
      </c>
      <c r="K5" s="217" t="s">
        <v>71</v>
      </c>
      <c r="L5" s="217" t="s">
        <v>70</v>
      </c>
      <c r="M5" s="217" t="s">
        <v>71</v>
      </c>
      <c r="N5" s="217" t="s">
        <v>70</v>
      </c>
      <c r="O5" s="217" t="s">
        <v>71</v>
      </c>
      <c r="P5" s="217" t="s">
        <v>70</v>
      </c>
      <c r="Q5" s="218" t="s">
        <v>71</v>
      </c>
      <c r="R5" s="224" t="s">
        <v>70</v>
      </c>
      <c r="S5" s="217" t="s">
        <v>71</v>
      </c>
      <c r="T5" s="217" t="s">
        <v>70</v>
      </c>
      <c r="U5" s="217" t="s">
        <v>71</v>
      </c>
      <c r="V5" s="217" t="s">
        <v>70</v>
      </c>
      <c r="W5" s="217" t="s">
        <v>71</v>
      </c>
      <c r="X5" s="217" t="s">
        <v>70</v>
      </c>
      <c r="Y5" s="217" t="s">
        <v>71</v>
      </c>
      <c r="Z5" s="217" t="s">
        <v>70</v>
      </c>
      <c r="AA5" s="217" t="s">
        <v>71</v>
      </c>
      <c r="AB5" s="217" t="s">
        <v>70</v>
      </c>
      <c r="AC5" s="217" t="s">
        <v>71</v>
      </c>
      <c r="AD5" s="217" t="s">
        <v>70</v>
      </c>
      <c r="AE5" s="217" t="s">
        <v>71</v>
      </c>
      <c r="AF5" s="217" t="s">
        <v>70</v>
      </c>
      <c r="AG5" s="218" t="s">
        <v>71</v>
      </c>
      <c r="AH5" s="222" t="s">
        <v>70</v>
      </c>
      <c r="AI5" s="218" t="s">
        <v>71</v>
      </c>
    </row>
    <row r="6" spans="1:36" s="60" customFormat="1" ht="18" customHeight="1" x14ac:dyDescent="0.2">
      <c r="A6" s="220" t="s">
        <v>3</v>
      </c>
      <c r="B6" s="225">
        <v>0.42857142857142855</v>
      </c>
      <c r="C6" s="202">
        <v>0.51322751322751325</v>
      </c>
      <c r="D6" s="201">
        <v>0.43636363636363634</v>
      </c>
      <c r="E6" s="201">
        <v>0.52727272727272723</v>
      </c>
      <c r="F6" s="201">
        <v>0.42366412213740456</v>
      </c>
      <c r="G6" s="201">
        <v>0.51145038167938928</v>
      </c>
      <c r="H6" s="201">
        <v>0.4</v>
      </c>
      <c r="I6" s="201">
        <v>0.49531249999999999</v>
      </c>
      <c r="J6" s="201">
        <v>0.40161725067385445</v>
      </c>
      <c r="K6" s="201">
        <v>0.50404312668463613</v>
      </c>
      <c r="L6" s="201">
        <v>0.33640552995391704</v>
      </c>
      <c r="M6" s="201">
        <v>0.43778801843317972</v>
      </c>
      <c r="N6" s="201">
        <v>0.29473684210526313</v>
      </c>
      <c r="O6" s="201">
        <v>0.38947368421052631</v>
      </c>
      <c r="P6" s="203">
        <v>0.40355225113589427</v>
      </c>
      <c r="Q6" s="204">
        <v>0.49731515902519619</v>
      </c>
      <c r="R6" s="225">
        <v>0.51879699248120303</v>
      </c>
      <c r="S6" s="201">
        <v>0.56390977443609025</v>
      </c>
      <c r="T6" s="201">
        <v>0.44690265486725661</v>
      </c>
      <c r="U6" s="201">
        <v>0.52212389380530977</v>
      </c>
      <c r="V6" s="201">
        <v>0.51050420168067223</v>
      </c>
      <c r="W6" s="201">
        <v>0.61554621848739499</v>
      </c>
      <c r="X6" s="201">
        <v>0.45552147239263802</v>
      </c>
      <c r="Y6" s="201">
        <v>0.55674846625766872</v>
      </c>
      <c r="Z6" s="201">
        <v>0.4022222222222222</v>
      </c>
      <c r="AA6" s="201">
        <v>0.50444444444444447</v>
      </c>
      <c r="AB6" s="201">
        <v>0.39310344827586208</v>
      </c>
      <c r="AC6" s="201">
        <v>0.52758620689655178</v>
      </c>
      <c r="AD6" s="201">
        <v>0.32231404958677684</v>
      </c>
      <c r="AE6" s="201">
        <v>0.42148760330578511</v>
      </c>
      <c r="AF6" s="203">
        <v>0.44463373083475299</v>
      </c>
      <c r="AG6" s="204">
        <v>0.54514480408858601</v>
      </c>
      <c r="AH6" s="230">
        <v>0.4237785699308031</v>
      </c>
      <c r="AI6" s="204">
        <v>0.52086391276997279</v>
      </c>
      <c r="AJ6" s="205"/>
    </row>
    <row r="7" spans="1:36" s="60" customFormat="1" ht="13.5" customHeight="1" x14ac:dyDescent="0.2">
      <c r="A7" s="220" t="s">
        <v>4</v>
      </c>
      <c r="B7" s="226"/>
      <c r="C7" s="62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5"/>
      <c r="Q7" s="86"/>
      <c r="R7" s="226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5"/>
      <c r="AG7" s="86"/>
      <c r="AH7" s="231"/>
      <c r="AI7" s="86"/>
    </row>
    <row r="8" spans="1:36" s="60" customFormat="1" ht="15.75" customHeight="1" x14ac:dyDescent="0.2">
      <c r="A8" s="220" t="s">
        <v>5</v>
      </c>
      <c r="B8" s="225">
        <v>0.48857142857142855</v>
      </c>
      <c r="C8" s="202">
        <v>0.59</v>
      </c>
      <c r="D8" s="201">
        <v>0.47131147540983609</v>
      </c>
      <c r="E8" s="201">
        <v>0.56885245901639347</v>
      </c>
      <c r="F8" s="201">
        <v>0.42857142857142855</v>
      </c>
      <c r="G8" s="201">
        <v>0.53765227021040973</v>
      </c>
      <c r="H8" s="201">
        <v>0.44878563885955647</v>
      </c>
      <c r="I8" s="201">
        <v>0.55807814149947199</v>
      </c>
      <c r="J8" s="201">
        <v>0.42082239720034997</v>
      </c>
      <c r="K8" s="201">
        <v>0.53543307086614178</v>
      </c>
      <c r="L8" s="201">
        <v>0.32889733840304181</v>
      </c>
      <c r="M8" s="201">
        <v>0.43536121673003803</v>
      </c>
      <c r="N8" s="201">
        <v>0.18867924528301888</v>
      </c>
      <c r="O8" s="201">
        <v>0.27358490566037735</v>
      </c>
      <c r="P8" s="203">
        <v>0.42789535953726832</v>
      </c>
      <c r="Q8" s="204">
        <v>0.53411331668200346</v>
      </c>
      <c r="R8" s="225">
        <v>0.50823045267489708</v>
      </c>
      <c r="S8" s="201">
        <v>0.62962962962962965</v>
      </c>
      <c r="T8" s="201">
        <v>0.47302383939774151</v>
      </c>
      <c r="U8" s="201">
        <v>0.57590966122961107</v>
      </c>
      <c r="V8" s="201">
        <v>0.51535580524344571</v>
      </c>
      <c r="W8" s="201">
        <v>0.63670411985018727</v>
      </c>
      <c r="X8" s="201">
        <v>0.48640996602491504</v>
      </c>
      <c r="Y8" s="201">
        <v>0.61778029445073612</v>
      </c>
      <c r="Z8" s="201">
        <v>0.42437337942955922</v>
      </c>
      <c r="AA8" s="201">
        <v>0.55401901469317205</v>
      </c>
      <c r="AB8" s="201">
        <v>0.34825174825174826</v>
      </c>
      <c r="AC8" s="201">
        <v>0.52307692307692311</v>
      </c>
      <c r="AD8" s="201">
        <v>0.20665083135391923</v>
      </c>
      <c r="AE8" s="201">
        <v>0.28978622327790976</v>
      </c>
      <c r="AF8" s="203">
        <v>0.44900404373221509</v>
      </c>
      <c r="AG8" s="204">
        <v>0.57555788527781937</v>
      </c>
      <c r="AH8" s="230">
        <v>0.43776253150378047</v>
      </c>
      <c r="AI8" s="204">
        <v>0.5534864183702044</v>
      </c>
      <c r="AJ8" s="205"/>
    </row>
    <row r="9" spans="1:36" s="60" customFormat="1" ht="12.75" x14ac:dyDescent="0.2">
      <c r="A9" s="220" t="s">
        <v>23</v>
      </c>
      <c r="B9" s="226"/>
      <c r="C9" s="62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5"/>
      <c r="Q9" s="86"/>
      <c r="R9" s="226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5"/>
      <c r="AG9" s="86"/>
      <c r="AH9" s="231"/>
      <c r="AI9" s="86"/>
    </row>
    <row r="10" spans="1:36" s="60" customFormat="1" ht="15.75" customHeight="1" x14ac:dyDescent="0.2">
      <c r="A10" s="220" t="s">
        <v>24</v>
      </c>
      <c r="B10" s="225">
        <v>0.75</v>
      </c>
      <c r="C10" s="202">
        <v>0.75</v>
      </c>
      <c r="D10" s="201">
        <v>0.91304347826086951</v>
      </c>
      <c r="E10" s="201">
        <v>0.95652173913043481</v>
      </c>
      <c r="F10" s="201">
        <v>0.76923076923076927</v>
      </c>
      <c r="G10" s="201">
        <v>0.88461538461538458</v>
      </c>
      <c r="H10" s="201">
        <v>0.77777777777777779</v>
      </c>
      <c r="I10" s="201">
        <v>0.77777777777777779</v>
      </c>
      <c r="J10" s="201">
        <v>0.66666666666666663</v>
      </c>
      <c r="K10" s="201">
        <v>1</v>
      </c>
      <c r="L10" s="201">
        <v>0.66666666666666663</v>
      </c>
      <c r="M10" s="201">
        <v>0.66666666666666663</v>
      </c>
      <c r="N10" s="201"/>
      <c r="O10" s="201"/>
      <c r="P10" s="203">
        <v>0.80882352941176472</v>
      </c>
      <c r="Q10" s="204">
        <v>0.88235294117647056</v>
      </c>
      <c r="R10" s="225">
        <v>1</v>
      </c>
      <c r="S10" s="201">
        <v>1</v>
      </c>
      <c r="T10" s="201">
        <v>0.5714285714285714</v>
      </c>
      <c r="U10" s="201">
        <v>0.7142857142857143</v>
      </c>
      <c r="V10" s="201">
        <v>0.66666666666666663</v>
      </c>
      <c r="W10" s="201">
        <v>0.66666666666666663</v>
      </c>
      <c r="X10" s="201">
        <v>0.88888888888888884</v>
      </c>
      <c r="Y10" s="201">
        <v>1</v>
      </c>
      <c r="Z10" s="201">
        <v>0.8571428571428571</v>
      </c>
      <c r="AA10" s="201">
        <v>0.8571428571428571</v>
      </c>
      <c r="AB10" s="201"/>
      <c r="AC10" s="201"/>
      <c r="AD10" s="201"/>
      <c r="AE10" s="201"/>
      <c r="AF10" s="203">
        <v>0.76666666666666672</v>
      </c>
      <c r="AG10" s="204">
        <v>0.83333333333333337</v>
      </c>
      <c r="AH10" s="230">
        <v>0.79591836734693877</v>
      </c>
      <c r="AI10" s="204">
        <v>0.86734693877551017</v>
      </c>
      <c r="AJ10" s="205"/>
    </row>
    <row r="11" spans="1:36" s="60" customFormat="1" ht="18" customHeight="1" x14ac:dyDescent="0.2">
      <c r="A11" s="220" t="s">
        <v>6</v>
      </c>
      <c r="B11" s="225">
        <v>0.26790450928381965</v>
      </c>
      <c r="C11" s="202">
        <v>0.3183023872679045</v>
      </c>
      <c r="D11" s="201">
        <v>0.25493421052631576</v>
      </c>
      <c r="E11" s="201">
        <v>0.35361842105263158</v>
      </c>
      <c r="F11" s="201">
        <v>0.25418060200668896</v>
      </c>
      <c r="G11" s="201">
        <v>0.3455964325529543</v>
      </c>
      <c r="H11" s="201">
        <v>0.23636363636363636</v>
      </c>
      <c r="I11" s="201">
        <v>0.33073593073593072</v>
      </c>
      <c r="J11" s="201">
        <v>0.25496183206106871</v>
      </c>
      <c r="K11" s="201">
        <v>0.34503816793893127</v>
      </c>
      <c r="L11" s="201">
        <v>0.18811881188118812</v>
      </c>
      <c r="M11" s="201">
        <v>0.29042904290429045</v>
      </c>
      <c r="N11" s="201">
        <v>0.17341040462427745</v>
      </c>
      <c r="O11" s="201">
        <v>0.26011560693641617</v>
      </c>
      <c r="P11" s="203">
        <v>0.2425623800383877</v>
      </c>
      <c r="Q11" s="204">
        <v>0.33253358925143955</v>
      </c>
      <c r="R11" s="225">
        <v>0.29927007299270075</v>
      </c>
      <c r="S11" s="201">
        <v>0.36131386861313869</v>
      </c>
      <c r="T11" s="201">
        <v>0.27811860940695299</v>
      </c>
      <c r="U11" s="201">
        <v>0.35378323108384457</v>
      </c>
      <c r="V11" s="201">
        <v>0.28507795100222716</v>
      </c>
      <c r="W11" s="201">
        <v>0.40311804008908686</v>
      </c>
      <c r="X11" s="201">
        <v>0.27519719544259419</v>
      </c>
      <c r="Y11" s="201">
        <v>0.38913234005258546</v>
      </c>
      <c r="Z11" s="201">
        <v>0.26564344746162927</v>
      </c>
      <c r="AA11" s="201">
        <v>0.36481700118063753</v>
      </c>
      <c r="AB11" s="201">
        <v>0.23333333333333334</v>
      </c>
      <c r="AC11" s="201">
        <v>0.34259259259259262</v>
      </c>
      <c r="AD11" s="201">
        <v>0.13015873015873017</v>
      </c>
      <c r="AE11" s="201">
        <v>0.22222222222222221</v>
      </c>
      <c r="AF11" s="203">
        <v>0.2619893428063943</v>
      </c>
      <c r="AG11" s="204">
        <v>0.36456483126110123</v>
      </c>
      <c r="AH11" s="230">
        <v>0.25265221402214022</v>
      </c>
      <c r="AI11" s="204">
        <v>0.34916974169741699</v>
      </c>
      <c r="AJ11" s="205"/>
    </row>
    <row r="12" spans="1:36" s="60" customFormat="1" ht="26.25" customHeight="1" x14ac:dyDescent="0.2">
      <c r="A12" s="220" t="s">
        <v>22</v>
      </c>
      <c r="B12" s="225">
        <v>0.5714285714285714</v>
      </c>
      <c r="C12" s="202">
        <v>0.5714285714285714</v>
      </c>
      <c r="D12" s="201">
        <v>0.7142857142857143</v>
      </c>
      <c r="E12" s="201">
        <v>0.7142857142857143</v>
      </c>
      <c r="F12" s="201">
        <v>0.75</v>
      </c>
      <c r="G12" s="201">
        <v>0.75</v>
      </c>
      <c r="H12" s="201">
        <v>0.70588235294117652</v>
      </c>
      <c r="I12" s="201">
        <v>0.70588235294117652</v>
      </c>
      <c r="J12" s="201">
        <v>0.48</v>
      </c>
      <c r="K12" s="201">
        <v>0.48</v>
      </c>
      <c r="L12" s="201">
        <v>0.7142857142857143</v>
      </c>
      <c r="M12" s="201">
        <v>0.7142857142857143</v>
      </c>
      <c r="N12" s="201">
        <v>0</v>
      </c>
      <c r="O12" s="201">
        <v>0.5</v>
      </c>
      <c r="P12" s="203">
        <v>0.65648854961832059</v>
      </c>
      <c r="Q12" s="204">
        <v>0.66412213740458015</v>
      </c>
      <c r="R12" s="225">
        <v>0.75</v>
      </c>
      <c r="S12" s="201">
        <v>0.75</v>
      </c>
      <c r="T12" s="201">
        <v>0.6</v>
      </c>
      <c r="U12" s="201">
        <v>0.6</v>
      </c>
      <c r="V12" s="201">
        <v>0.73333333333333328</v>
      </c>
      <c r="W12" s="201">
        <v>0.73333333333333328</v>
      </c>
      <c r="X12" s="201">
        <v>0.6333333333333333</v>
      </c>
      <c r="Y12" s="201">
        <v>0.66666666666666663</v>
      </c>
      <c r="Z12" s="201">
        <v>0.6875</v>
      </c>
      <c r="AA12" s="201">
        <v>0.75</v>
      </c>
      <c r="AB12" s="201">
        <v>0.75</v>
      </c>
      <c r="AC12" s="201">
        <v>1</v>
      </c>
      <c r="AD12" s="201">
        <v>0.5</v>
      </c>
      <c r="AE12" s="201">
        <v>0.5</v>
      </c>
      <c r="AF12" s="203">
        <v>0.66666666666666663</v>
      </c>
      <c r="AG12" s="204">
        <v>0.70370370370370372</v>
      </c>
      <c r="AH12" s="230">
        <v>0.660377358490566</v>
      </c>
      <c r="AI12" s="204">
        <v>0.67924528301886788</v>
      </c>
      <c r="AJ12" s="205"/>
    </row>
    <row r="13" spans="1:36" s="60" customFormat="1" ht="15" customHeight="1" x14ac:dyDescent="0.2">
      <c r="A13" s="220" t="s">
        <v>7</v>
      </c>
      <c r="B13" s="225">
        <v>0.3125</v>
      </c>
      <c r="C13" s="202">
        <v>0.41249999999999998</v>
      </c>
      <c r="D13" s="201">
        <v>0.36805555555555558</v>
      </c>
      <c r="E13" s="201">
        <v>0.40277777777777779</v>
      </c>
      <c r="F13" s="201">
        <v>0.29411764705882354</v>
      </c>
      <c r="G13" s="201">
        <v>0.3411764705882353</v>
      </c>
      <c r="H13" s="201">
        <v>0.37229437229437229</v>
      </c>
      <c r="I13" s="201">
        <v>0.4329004329004329</v>
      </c>
      <c r="J13" s="201">
        <v>0.31111111111111112</v>
      </c>
      <c r="K13" s="201">
        <v>0.38518518518518519</v>
      </c>
      <c r="L13" s="201">
        <v>0.32075471698113206</v>
      </c>
      <c r="M13" s="201">
        <v>0.35849056603773582</v>
      </c>
      <c r="N13" s="201">
        <v>0.2</v>
      </c>
      <c r="O13" s="201">
        <v>0.33333333333333331</v>
      </c>
      <c r="P13" s="203">
        <v>0.33096085409252668</v>
      </c>
      <c r="Q13" s="204">
        <v>0.3914590747330961</v>
      </c>
      <c r="R13" s="225">
        <v>0.3559322033898305</v>
      </c>
      <c r="S13" s="201">
        <v>0.40677966101694918</v>
      </c>
      <c r="T13" s="201">
        <v>0.29032258064516131</v>
      </c>
      <c r="U13" s="201">
        <v>0.34408602150537637</v>
      </c>
      <c r="V13" s="201">
        <v>0.45205479452054792</v>
      </c>
      <c r="W13" s="201">
        <v>0.52054794520547942</v>
      </c>
      <c r="X13" s="201">
        <v>0.42346938775510207</v>
      </c>
      <c r="Y13" s="201">
        <v>0.48469387755102039</v>
      </c>
      <c r="Z13" s="201">
        <v>0.35483870967741937</v>
      </c>
      <c r="AA13" s="201">
        <v>0.46774193548387094</v>
      </c>
      <c r="AB13" s="201">
        <v>0.39743589743589741</v>
      </c>
      <c r="AC13" s="201">
        <v>0.48717948717948717</v>
      </c>
      <c r="AD13" s="201">
        <v>0.05</v>
      </c>
      <c r="AE13" s="201">
        <v>0.15</v>
      </c>
      <c r="AF13" s="203">
        <v>0.37228260869565216</v>
      </c>
      <c r="AG13" s="204">
        <v>0.44701086956521741</v>
      </c>
      <c r="AH13" s="230">
        <v>0.35022165927802407</v>
      </c>
      <c r="AI13" s="204">
        <v>0.41735275490816975</v>
      </c>
      <c r="AJ13" s="205"/>
    </row>
    <row r="14" spans="1:36" s="60" customFormat="1" ht="14.25" customHeight="1" x14ac:dyDescent="0.2">
      <c r="A14" s="220" t="s">
        <v>8</v>
      </c>
      <c r="B14" s="225">
        <v>0.63295880149812733</v>
      </c>
      <c r="C14" s="202">
        <v>0.6853932584269663</v>
      </c>
      <c r="D14" s="201">
        <v>0.5337078651685393</v>
      </c>
      <c r="E14" s="201">
        <v>0.58052434456928836</v>
      </c>
      <c r="F14" s="201">
        <v>0.50527549824150053</v>
      </c>
      <c r="G14" s="201">
        <v>0.56740914419695199</v>
      </c>
      <c r="H14" s="201">
        <v>0.47349505840071876</v>
      </c>
      <c r="I14" s="201">
        <v>0.52291105121293802</v>
      </c>
      <c r="J14" s="201">
        <v>0.43866666666666665</v>
      </c>
      <c r="K14" s="201">
        <v>0.49466666666666664</v>
      </c>
      <c r="L14" s="201">
        <v>0.3306878306878307</v>
      </c>
      <c r="M14" s="201">
        <v>0.40476190476190477</v>
      </c>
      <c r="N14" s="201">
        <v>0.30285714285714288</v>
      </c>
      <c r="O14" s="201">
        <v>0.36</v>
      </c>
      <c r="P14" s="203">
        <v>0.47149877149877151</v>
      </c>
      <c r="Q14" s="204">
        <v>0.52727272727272723</v>
      </c>
      <c r="R14" s="225">
        <v>0.58823529411764708</v>
      </c>
      <c r="S14" s="201">
        <v>0.6203208556149733</v>
      </c>
      <c r="T14" s="201">
        <v>0.63143631436314362</v>
      </c>
      <c r="U14" s="201">
        <v>0.69105691056910568</v>
      </c>
      <c r="V14" s="201">
        <v>0.589622641509434</v>
      </c>
      <c r="W14" s="201">
        <v>0.66194968553459121</v>
      </c>
      <c r="X14" s="201">
        <v>0.59454191033138404</v>
      </c>
      <c r="Y14" s="201">
        <v>0.65594541910331383</v>
      </c>
      <c r="Z14" s="201">
        <v>0.56875834445927909</v>
      </c>
      <c r="AA14" s="201">
        <v>0.63551401869158874</v>
      </c>
      <c r="AB14" s="201">
        <v>0.47390396659707723</v>
      </c>
      <c r="AC14" s="201">
        <v>0.55532359081419624</v>
      </c>
      <c r="AD14" s="201">
        <v>0.26296296296296295</v>
      </c>
      <c r="AE14" s="201">
        <v>0.29629629629629628</v>
      </c>
      <c r="AF14" s="203">
        <v>0.55220667384284172</v>
      </c>
      <c r="AG14" s="204">
        <v>0.61544671689989239</v>
      </c>
      <c r="AH14" s="230">
        <v>0.51001798099152329</v>
      </c>
      <c r="AI14" s="204">
        <v>0.56935525301823786</v>
      </c>
      <c r="AJ14" s="205"/>
    </row>
    <row r="15" spans="1:36" s="60" customFormat="1" ht="14.25" customHeight="1" x14ac:dyDescent="0.2">
      <c r="A15" s="220" t="s">
        <v>9</v>
      </c>
      <c r="B15" s="225">
        <v>0.33333333333333331</v>
      </c>
      <c r="C15" s="202">
        <v>0.375</v>
      </c>
      <c r="D15" s="201">
        <v>0.32142857142857145</v>
      </c>
      <c r="E15" s="201">
        <v>0.375</v>
      </c>
      <c r="F15" s="201">
        <v>0.29333333333333333</v>
      </c>
      <c r="G15" s="201">
        <v>0.32</v>
      </c>
      <c r="H15" s="201">
        <v>0.36619718309859156</v>
      </c>
      <c r="I15" s="201">
        <v>0.40845070422535212</v>
      </c>
      <c r="J15" s="201">
        <v>0.44117647058823528</v>
      </c>
      <c r="K15" s="201">
        <v>0.52941176470588236</v>
      </c>
      <c r="L15" s="201">
        <v>0.52380952380952384</v>
      </c>
      <c r="M15" s="201">
        <v>0.61904761904761907</v>
      </c>
      <c r="N15" s="201">
        <v>0.1111111111111111</v>
      </c>
      <c r="O15" s="201">
        <v>0.1111111111111111</v>
      </c>
      <c r="P15" s="203">
        <v>0.34827586206896549</v>
      </c>
      <c r="Q15" s="204">
        <v>0.39655172413793105</v>
      </c>
      <c r="R15" s="225">
        <v>0.52</v>
      </c>
      <c r="S15" s="201">
        <v>0.56000000000000005</v>
      </c>
      <c r="T15" s="201">
        <v>0.53333333333333333</v>
      </c>
      <c r="U15" s="201">
        <v>0.6166666666666667</v>
      </c>
      <c r="V15" s="201">
        <v>0.60256410256410253</v>
      </c>
      <c r="W15" s="201">
        <v>0.66666666666666663</v>
      </c>
      <c r="X15" s="201">
        <v>0.50450450450450446</v>
      </c>
      <c r="Y15" s="201">
        <v>0.56756756756756754</v>
      </c>
      <c r="Z15" s="201">
        <v>0.45205479452054792</v>
      </c>
      <c r="AA15" s="201">
        <v>0.52054794520547942</v>
      </c>
      <c r="AB15" s="201">
        <v>0.37209302325581395</v>
      </c>
      <c r="AC15" s="201">
        <v>0.39534883720930231</v>
      </c>
      <c r="AD15" s="201">
        <v>0.4</v>
      </c>
      <c r="AE15" s="201">
        <v>0.45</v>
      </c>
      <c r="AF15" s="203">
        <v>0.5</v>
      </c>
      <c r="AG15" s="204">
        <v>0.56097560975609762</v>
      </c>
      <c r="AH15" s="230">
        <v>0.43714285714285717</v>
      </c>
      <c r="AI15" s="204">
        <v>0.49285714285714288</v>
      </c>
      <c r="AJ15" s="205"/>
    </row>
    <row r="16" spans="1:36" s="87" customFormat="1" ht="12.75" x14ac:dyDescent="0.2">
      <c r="A16" s="220" t="s">
        <v>10</v>
      </c>
      <c r="B16" s="227">
        <v>0.16666666666666666</v>
      </c>
      <c r="C16" s="219">
        <v>0.25</v>
      </c>
      <c r="D16" s="209">
        <v>0.1875</v>
      </c>
      <c r="E16" s="209">
        <v>0.28125</v>
      </c>
      <c r="F16" s="209">
        <v>0.25714285714285712</v>
      </c>
      <c r="G16" s="209">
        <v>0.31428571428571428</v>
      </c>
      <c r="H16" s="209">
        <v>0.3888888888888889</v>
      </c>
      <c r="I16" s="209">
        <v>0.44444444444444442</v>
      </c>
      <c r="J16" s="209">
        <v>0.3</v>
      </c>
      <c r="K16" s="209">
        <v>0.35</v>
      </c>
      <c r="L16" s="209">
        <v>0.5714285714285714</v>
      </c>
      <c r="M16" s="209">
        <v>0.5714285714285714</v>
      </c>
      <c r="N16" s="209"/>
      <c r="O16" s="209"/>
      <c r="P16" s="206">
        <v>0.27200000000000002</v>
      </c>
      <c r="Q16" s="207">
        <v>0.33600000000000002</v>
      </c>
      <c r="R16" s="227">
        <v>6.4516129032258063E-2</v>
      </c>
      <c r="S16" s="209">
        <v>6.4516129032258063E-2</v>
      </c>
      <c r="T16" s="209">
        <v>0.2608695652173913</v>
      </c>
      <c r="U16" s="209">
        <v>0.34782608695652173</v>
      </c>
      <c r="V16" s="209">
        <v>0.2608695652173913</v>
      </c>
      <c r="W16" s="209">
        <v>0.2608695652173913</v>
      </c>
      <c r="X16" s="209">
        <v>0.37931034482758619</v>
      </c>
      <c r="Y16" s="209">
        <v>0.37931034482758619</v>
      </c>
      <c r="Z16" s="209">
        <v>0.30434782608695654</v>
      </c>
      <c r="AA16" s="209">
        <v>0.39130434782608697</v>
      </c>
      <c r="AB16" s="209">
        <v>0.14285714285714285</v>
      </c>
      <c r="AC16" s="209">
        <v>0.21428571428571427</v>
      </c>
      <c r="AD16" s="209"/>
      <c r="AE16" s="209"/>
      <c r="AF16" s="206">
        <v>0.2361111111111111</v>
      </c>
      <c r="AG16" s="207">
        <v>0.27083333333333331</v>
      </c>
      <c r="AH16" s="232">
        <v>0.25278810408921931</v>
      </c>
      <c r="AI16" s="207">
        <v>0.30111524163568776</v>
      </c>
      <c r="AJ16" s="208"/>
    </row>
    <row r="17" spans="1:36" x14ac:dyDescent="0.2">
      <c r="A17" s="220" t="s">
        <v>11</v>
      </c>
      <c r="B17" s="228">
        <v>0.375</v>
      </c>
      <c r="C17" s="210">
        <v>0.47916666666666669</v>
      </c>
      <c r="D17" s="210">
        <v>0.4098360655737705</v>
      </c>
      <c r="E17" s="210">
        <v>0.50819672131147542</v>
      </c>
      <c r="F17" s="210">
        <v>0.41040462427745666</v>
      </c>
      <c r="G17" s="210">
        <v>0.56647398843930641</v>
      </c>
      <c r="H17" s="210">
        <v>0.41463414634146339</v>
      </c>
      <c r="I17" s="210">
        <v>0.54268292682926833</v>
      </c>
      <c r="J17" s="210">
        <v>0.45794392523364486</v>
      </c>
      <c r="K17" s="210">
        <v>0.53271028037383172</v>
      </c>
      <c r="L17" s="210">
        <v>0.27906976744186046</v>
      </c>
      <c r="M17" s="210">
        <v>0.48837209302325579</v>
      </c>
      <c r="N17" s="210">
        <v>9.5238095238095233E-2</v>
      </c>
      <c r="O17" s="210">
        <v>0.19047619047619047</v>
      </c>
      <c r="P17" s="211">
        <v>0.39823008849557523</v>
      </c>
      <c r="Q17" s="212">
        <v>0.52212389380530977</v>
      </c>
      <c r="R17" s="228">
        <v>0.2</v>
      </c>
      <c r="S17" s="210">
        <v>0.3</v>
      </c>
      <c r="T17" s="210">
        <v>0.33333333333333331</v>
      </c>
      <c r="U17" s="210">
        <v>0.40476190476190477</v>
      </c>
      <c r="V17" s="210">
        <v>0.39072847682119205</v>
      </c>
      <c r="W17" s="210">
        <v>0.49668874172185429</v>
      </c>
      <c r="X17" s="210">
        <v>0.41717791411042943</v>
      </c>
      <c r="Y17" s="210">
        <v>0.5214723926380368</v>
      </c>
      <c r="Z17" s="210">
        <v>0.38144329896907214</v>
      </c>
      <c r="AA17" s="210">
        <v>0.44329896907216493</v>
      </c>
      <c r="AB17" s="210">
        <v>0.33962264150943394</v>
      </c>
      <c r="AC17" s="210">
        <v>0.54716981132075471</v>
      </c>
      <c r="AD17" s="210">
        <v>0.19354838709677419</v>
      </c>
      <c r="AE17" s="210">
        <v>0.32258064516129031</v>
      </c>
      <c r="AF17" s="211">
        <v>0.3645320197044335</v>
      </c>
      <c r="AG17" s="212">
        <v>0.46798029556650245</v>
      </c>
      <c r="AH17" s="233">
        <v>0.38228438228438227</v>
      </c>
      <c r="AI17" s="212">
        <v>0.49650349650349651</v>
      </c>
      <c r="AJ17" s="187"/>
    </row>
    <row r="18" spans="1:36" x14ac:dyDescent="0.2">
      <c r="A18" s="220" t="s">
        <v>12</v>
      </c>
      <c r="B18" s="27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213"/>
      <c r="Q18" s="214"/>
      <c r="R18" s="27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213"/>
      <c r="AG18" s="214"/>
      <c r="AH18" s="234"/>
      <c r="AI18" s="214"/>
    </row>
    <row r="19" spans="1:36" x14ac:dyDescent="0.2">
      <c r="A19" s="220" t="s">
        <v>13</v>
      </c>
      <c r="B19" s="228"/>
      <c r="C19" s="210"/>
      <c r="D19" s="210">
        <v>0.22222222222222221</v>
      </c>
      <c r="E19" s="210">
        <v>0.22222222222222221</v>
      </c>
      <c r="F19" s="210">
        <v>0.30555555555555558</v>
      </c>
      <c r="G19" s="210">
        <v>0.3888888888888889</v>
      </c>
      <c r="H19" s="210">
        <v>0.2608695652173913</v>
      </c>
      <c r="I19" s="210">
        <v>0.39130434782608697</v>
      </c>
      <c r="J19" s="210">
        <v>0.25531914893617019</v>
      </c>
      <c r="K19" s="210">
        <v>0.25531914893617019</v>
      </c>
      <c r="L19" s="210">
        <v>0</v>
      </c>
      <c r="M19" s="210">
        <v>7.6923076923076927E-2</v>
      </c>
      <c r="N19" s="210"/>
      <c r="O19" s="210"/>
      <c r="P19" s="211">
        <v>0.23270440251572327</v>
      </c>
      <c r="Q19" s="212">
        <v>0.29559748427672955</v>
      </c>
      <c r="R19" s="228"/>
      <c r="S19" s="210"/>
      <c r="T19" s="210"/>
      <c r="U19" s="210"/>
      <c r="V19" s="210">
        <v>0.58333333333333337</v>
      </c>
      <c r="W19" s="210">
        <v>0.66666666666666663</v>
      </c>
      <c r="X19" s="210">
        <v>0.34482758620689657</v>
      </c>
      <c r="Y19" s="210">
        <v>0.41379310344827586</v>
      </c>
      <c r="Z19" s="210">
        <v>0.34782608695652173</v>
      </c>
      <c r="AA19" s="210">
        <v>0.47826086956521741</v>
      </c>
      <c r="AB19" s="210"/>
      <c r="AC19" s="210"/>
      <c r="AD19" s="210"/>
      <c r="AE19" s="210"/>
      <c r="AF19" s="211">
        <v>0.29761904761904762</v>
      </c>
      <c r="AG19" s="212">
        <v>0.36904761904761907</v>
      </c>
      <c r="AH19" s="233">
        <v>0.2551440329218107</v>
      </c>
      <c r="AI19" s="212">
        <v>0.32098765432098764</v>
      </c>
      <c r="AJ19" s="187"/>
    </row>
    <row r="20" spans="1:36" x14ac:dyDescent="0.2">
      <c r="A20" s="220" t="s">
        <v>14</v>
      </c>
      <c r="B20" s="228">
        <v>1</v>
      </c>
      <c r="C20" s="210">
        <v>1</v>
      </c>
      <c r="D20" s="210">
        <v>1</v>
      </c>
      <c r="E20" s="210">
        <v>1</v>
      </c>
      <c r="F20" s="210">
        <v>1</v>
      </c>
      <c r="G20" s="210">
        <v>1</v>
      </c>
      <c r="H20" s="210"/>
      <c r="I20" s="210"/>
      <c r="J20" s="210">
        <v>0.5</v>
      </c>
      <c r="K20" s="210">
        <v>0.5</v>
      </c>
      <c r="L20" s="210"/>
      <c r="M20" s="210"/>
      <c r="N20" s="210"/>
      <c r="O20" s="210"/>
      <c r="P20" s="211">
        <v>0.75</v>
      </c>
      <c r="Q20" s="212">
        <v>0.75</v>
      </c>
      <c r="R20" s="228"/>
      <c r="S20" s="210"/>
      <c r="T20" s="210"/>
      <c r="U20" s="210"/>
      <c r="V20" s="210"/>
      <c r="W20" s="210"/>
      <c r="X20" s="210">
        <v>1</v>
      </c>
      <c r="Y20" s="210">
        <v>1</v>
      </c>
      <c r="Z20" s="210"/>
      <c r="AA20" s="210"/>
      <c r="AB20" s="210"/>
      <c r="AC20" s="210"/>
      <c r="AD20" s="210"/>
      <c r="AE20" s="210"/>
      <c r="AF20" s="211">
        <v>0.33333333333333331</v>
      </c>
      <c r="AG20" s="212">
        <v>0.33333333333333331</v>
      </c>
      <c r="AH20" s="233">
        <v>0.63636363636363635</v>
      </c>
      <c r="AI20" s="212">
        <v>0.63636363636363635</v>
      </c>
      <c r="AJ20" s="187"/>
    </row>
    <row r="21" spans="1:36" x14ac:dyDescent="0.2">
      <c r="A21" s="220" t="s">
        <v>15</v>
      </c>
      <c r="B21" s="228">
        <v>0.65</v>
      </c>
      <c r="C21" s="210">
        <v>0.7</v>
      </c>
      <c r="D21" s="210">
        <v>0.54545454545454541</v>
      </c>
      <c r="E21" s="210">
        <v>0.65909090909090906</v>
      </c>
      <c r="F21" s="210">
        <v>0.58333333333333337</v>
      </c>
      <c r="G21" s="210">
        <v>0.7142857142857143</v>
      </c>
      <c r="H21" s="210">
        <v>0.44186046511627908</v>
      </c>
      <c r="I21" s="210">
        <v>0.55813953488372092</v>
      </c>
      <c r="J21" s="210">
        <v>0.46969696969696972</v>
      </c>
      <c r="K21" s="210">
        <v>0.56060606060606055</v>
      </c>
      <c r="L21" s="210">
        <v>0.4</v>
      </c>
      <c r="M21" s="210">
        <v>0.5</v>
      </c>
      <c r="N21" s="210">
        <v>0.2857142857142857</v>
      </c>
      <c r="O21" s="210">
        <v>0.5714285714285714</v>
      </c>
      <c r="P21" s="211">
        <v>0.50148367952522255</v>
      </c>
      <c r="Q21" s="212">
        <v>0.6142433234421365</v>
      </c>
      <c r="R21" s="228">
        <v>0.4</v>
      </c>
      <c r="S21" s="210">
        <v>0.4</v>
      </c>
      <c r="T21" s="210">
        <v>0.68</v>
      </c>
      <c r="U21" s="210">
        <v>0.8</v>
      </c>
      <c r="V21" s="210">
        <v>0.5357142857142857</v>
      </c>
      <c r="W21" s="210">
        <v>0.6607142857142857</v>
      </c>
      <c r="X21" s="210">
        <v>0.50819672131147542</v>
      </c>
      <c r="Y21" s="210">
        <v>0.5901639344262295</v>
      </c>
      <c r="Z21" s="210">
        <v>0.27586206896551724</v>
      </c>
      <c r="AA21" s="210">
        <v>0.34482758620689657</v>
      </c>
      <c r="AB21" s="210">
        <v>0.18518518518518517</v>
      </c>
      <c r="AC21" s="210">
        <v>0.22222222222222221</v>
      </c>
      <c r="AD21" s="210">
        <v>8.3333333333333329E-2</v>
      </c>
      <c r="AE21" s="210">
        <v>8.3333333333333329E-2</v>
      </c>
      <c r="AF21" s="211">
        <v>0.43720930232558142</v>
      </c>
      <c r="AG21" s="212">
        <v>0.52093023255813953</v>
      </c>
      <c r="AH21" s="233">
        <v>0.47644927536231885</v>
      </c>
      <c r="AI21" s="212">
        <v>0.57789855072463769</v>
      </c>
      <c r="AJ21" s="187"/>
    </row>
    <row r="22" spans="1:36" x14ac:dyDescent="0.2">
      <c r="A22" s="220" t="s">
        <v>16</v>
      </c>
      <c r="B22" s="228">
        <v>0.4127659574468085</v>
      </c>
      <c r="C22" s="210">
        <v>0.4553191489361702</v>
      </c>
      <c r="D22" s="210">
        <v>0.40725806451612906</v>
      </c>
      <c r="E22" s="210">
        <v>0.46975806451612906</v>
      </c>
      <c r="F22" s="210">
        <v>0.46074074074074073</v>
      </c>
      <c r="G22" s="210">
        <v>0.5125925925925926</v>
      </c>
      <c r="H22" s="210">
        <v>0.42172073342736249</v>
      </c>
      <c r="I22" s="210">
        <v>0.48377997179125531</v>
      </c>
      <c r="J22" s="210">
        <v>0.3955431754874652</v>
      </c>
      <c r="K22" s="210">
        <v>0.4763231197771588</v>
      </c>
      <c r="L22" s="210">
        <v>0.37735849056603776</v>
      </c>
      <c r="M22" s="210">
        <v>0.42138364779874216</v>
      </c>
      <c r="N22" s="210">
        <v>0.234375</v>
      </c>
      <c r="O22" s="210">
        <v>0.234375</v>
      </c>
      <c r="P22" s="211">
        <v>0.41750092695587693</v>
      </c>
      <c r="Q22" s="212">
        <v>0.47534297367445311</v>
      </c>
      <c r="R22" s="228">
        <v>0.43564356435643564</v>
      </c>
      <c r="S22" s="210">
        <v>0.49504950495049505</v>
      </c>
      <c r="T22" s="210">
        <v>0.4050179211469534</v>
      </c>
      <c r="U22" s="210">
        <v>0.46953405017921146</v>
      </c>
      <c r="V22" s="210">
        <v>0.43678160919540232</v>
      </c>
      <c r="W22" s="210">
        <v>0.50574712643678166</v>
      </c>
      <c r="X22" s="210">
        <v>0.42003231017770598</v>
      </c>
      <c r="Y22" s="210">
        <v>0.48949919224555732</v>
      </c>
      <c r="Z22" s="210">
        <v>0.44471153846153844</v>
      </c>
      <c r="AA22" s="210">
        <v>0.5</v>
      </c>
      <c r="AB22" s="210">
        <v>0.25128205128205128</v>
      </c>
      <c r="AC22" s="210">
        <v>0.33846153846153848</v>
      </c>
      <c r="AD22" s="210">
        <v>0.16470588235294117</v>
      </c>
      <c r="AE22" s="210">
        <v>0.21176470588235294</v>
      </c>
      <c r="AF22" s="211">
        <v>0.40279657194406854</v>
      </c>
      <c r="AG22" s="212">
        <v>0.46910239061795217</v>
      </c>
      <c r="AH22" s="233">
        <v>0.41086691086691085</v>
      </c>
      <c r="AI22" s="212">
        <v>0.47252747252747251</v>
      </c>
      <c r="AJ22" s="187"/>
    </row>
    <row r="23" spans="1:36" x14ac:dyDescent="0.2">
      <c r="A23" s="220" t="s">
        <v>17</v>
      </c>
      <c r="B23" s="27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213"/>
      <c r="Q23" s="214"/>
      <c r="R23" s="27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213"/>
      <c r="AG23" s="214"/>
      <c r="AH23" s="234"/>
      <c r="AI23" s="214"/>
    </row>
    <row r="24" spans="1:36" x14ac:dyDescent="0.2">
      <c r="A24" s="220" t="s">
        <v>18</v>
      </c>
      <c r="B24" s="228">
        <v>0</v>
      </c>
      <c r="C24" s="210">
        <v>2</v>
      </c>
      <c r="D24" s="210"/>
      <c r="E24" s="210"/>
      <c r="F24" s="210">
        <v>0.5</v>
      </c>
      <c r="G24" s="210">
        <v>0.5</v>
      </c>
      <c r="H24" s="210">
        <v>1</v>
      </c>
      <c r="I24" s="210">
        <v>1</v>
      </c>
      <c r="J24" s="210">
        <v>0.33333333333333331</v>
      </c>
      <c r="K24" s="210">
        <v>0.33333333333333331</v>
      </c>
      <c r="L24" s="210"/>
      <c r="M24" s="210"/>
      <c r="N24" s="210"/>
      <c r="O24" s="210"/>
      <c r="P24" s="211">
        <v>0.4</v>
      </c>
      <c r="Q24" s="212">
        <v>0.6</v>
      </c>
      <c r="R24" s="228">
        <v>1</v>
      </c>
      <c r="S24" s="210">
        <v>1</v>
      </c>
      <c r="T24" s="210"/>
      <c r="U24" s="210"/>
      <c r="V24" s="210"/>
      <c r="W24" s="210"/>
      <c r="X24" s="210"/>
      <c r="Y24" s="210"/>
      <c r="Z24" s="210"/>
      <c r="AA24" s="210"/>
      <c r="AB24" s="210"/>
      <c r="AC24" s="210"/>
      <c r="AD24" s="210"/>
      <c r="AE24" s="210"/>
      <c r="AF24" s="211">
        <v>0.25</v>
      </c>
      <c r="AG24" s="212">
        <v>0.25</v>
      </c>
      <c r="AH24" s="233">
        <v>0.35714285714285715</v>
      </c>
      <c r="AI24" s="212">
        <v>0.5</v>
      </c>
      <c r="AJ24" s="187"/>
    </row>
    <row r="25" spans="1:36" x14ac:dyDescent="0.2">
      <c r="A25" s="220" t="s">
        <v>19</v>
      </c>
      <c r="B25" s="228">
        <v>0.25862068965517243</v>
      </c>
      <c r="C25" s="210">
        <v>0.29310344827586204</v>
      </c>
      <c r="D25" s="210">
        <v>0.32402234636871508</v>
      </c>
      <c r="E25" s="210">
        <v>0.39106145251396646</v>
      </c>
      <c r="F25" s="210">
        <v>0.32758620689655171</v>
      </c>
      <c r="G25" s="210">
        <v>0.44827586206896552</v>
      </c>
      <c r="H25" s="210">
        <v>0.35326086956521741</v>
      </c>
      <c r="I25" s="210">
        <v>0.43478260869565216</v>
      </c>
      <c r="J25" s="210">
        <v>0.3203125</v>
      </c>
      <c r="K25" s="210">
        <v>0.3984375</v>
      </c>
      <c r="L25" s="210">
        <v>0.24489795918367346</v>
      </c>
      <c r="M25" s="210">
        <v>0.32653061224489793</v>
      </c>
      <c r="N25" s="210">
        <v>0.22222222222222221</v>
      </c>
      <c r="O25" s="210">
        <v>0.22222222222222221</v>
      </c>
      <c r="P25" s="211">
        <v>0.32061978545887959</v>
      </c>
      <c r="Q25" s="212">
        <v>0.40524433849821218</v>
      </c>
      <c r="R25" s="228">
        <v>0.20833333333333334</v>
      </c>
      <c r="S25" s="210">
        <v>0.33333333333333331</v>
      </c>
      <c r="T25" s="210">
        <v>0.42857142857142855</v>
      </c>
      <c r="U25" s="210">
        <v>0.51428571428571423</v>
      </c>
      <c r="V25" s="210">
        <v>0.39097744360902253</v>
      </c>
      <c r="W25" s="210">
        <v>0.47368421052631576</v>
      </c>
      <c r="X25" s="210">
        <v>0.37062937062937062</v>
      </c>
      <c r="Y25" s="210">
        <v>0.47552447552447552</v>
      </c>
      <c r="Z25" s="210">
        <v>0.33333333333333331</v>
      </c>
      <c r="AA25" s="210">
        <v>0.44927536231884058</v>
      </c>
      <c r="AB25" s="210">
        <v>0.41025641025641024</v>
      </c>
      <c r="AC25" s="210">
        <v>0.41025641025641024</v>
      </c>
      <c r="AD25" s="210">
        <v>0.1111111111111111</v>
      </c>
      <c r="AE25" s="210">
        <v>0.1111111111111111</v>
      </c>
      <c r="AF25" s="211">
        <v>0.36960985626283366</v>
      </c>
      <c r="AG25" s="212">
        <v>0.45790554414784396</v>
      </c>
      <c r="AH25" s="233">
        <v>0.33861236802413275</v>
      </c>
      <c r="AI25" s="212">
        <v>0.42458521870286575</v>
      </c>
      <c r="AJ25" s="187"/>
    </row>
    <row r="26" spans="1:36" x14ac:dyDescent="0.2">
      <c r="A26" s="220" t="s">
        <v>20</v>
      </c>
      <c r="B26" s="27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213"/>
      <c r="Q26" s="214"/>
      <c r="R26" s="27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213"/>
      <c r="AG26" s="214"/>
      <c r="AH26" s="234"/>
      <c r="AI26" s="214"/>
    </row>
    <row r="27" spans="1:36" ht="15" thickBot="1" x14ac:dyDescent="0.25">
      <c r="A27" s="221" t="s">
        <v>1</v>
      </c>
      <c r="B27" s="229">
        <v>0.43407407407407406</v>
      </c>
      <c r="C27" s="215">
        <v>0.50814814814814813</v>
      </c>
      <c r="D27" s="215">
        <v>0.42061642061642063</v>
      </c>
      <c r="E27" s="215">
        <v>0.50116550116550118</v>
      </c>
      <c r="F27" s="215">
        <v>0.40931721194879089</v>
      </c>
      <c r="G27" s="215">
        <v>0.49768847795163584</v>
      </c>
      <c r="H27" s="215">
        <v>0.4002824415502903</v>
      </c>
      <c r="I27" s="215">
        <v>0.48595637847167739</v>
      </c>
      <c r="J27" s="215">
        <v>0.38461538461538464</v>
      </c>
      <c r="K27" s="215">
        <v>0.47245322245322247</v>
      </c>
      <c r="L27" s="215">
        <v>0.31104972375690609</v>
      </c>
      <c r="M27" s="215">
        <v>0.40220994475138122</v>
      </c>
      <c r="N27" s="215">
        <v>0.21868131868131868</v>
      </c>
      <c r="O27" s="215">
        <v>0.29560439560439561</v>
      </c>
      <c r="P27" s="215">
        <v>0.3925401824056276</v>
      </c>
      <c r="Q27" s="216">
        <v>0.47748558341172143</v>
      </c>
      <c r="R27" s="229">
        <v>0.44395604395604393</v>
      </c>
      <c r="S27" s="215">
        <v>0.52014652014652019</v>
      </c>
      <c r="T27" s="215">
        <v>0.43769716088328076</v>
      </c>
      <c r="U27" s="215">
        <v>0.51813880126182965</v>
      </c>
      <c r="V27" s="215">
        <v>0.46167557932263814</v>
      </c>
      <c r="W27" s="215">
        <v>0.56194295900178248</v>
      </c>
      <c r="X27" s="215">
        <v>0.44846050870147258</v>
      </c>
      <c r="Y27" s="215">
        <v>0.54785809906291838</v>
      </c>
      <c r="Z27" s="215">
        <v>0.41268674993877053</v>
      </c>
      <c r="AA27" s="215">
        <v>0.50918442321822188</v>
      </c>
      <c r="AB27" s="215">
        <v>0.34474426097462746</v>
      </c>
      <c r="AC27" s="215">
        <v>0.46596858638743455</v>
      </c>
      <c r="AD27" s="215">
        <v>0.20314842578710646</v>
      </c>
      <c r="AE27" s="215">
        <v>0.27661169415292353</v>
      </c>
      <c r="AF27" s="215">
        <v>0.41679766449584549</v>
      </c>
      <c r="AG27" s="216">
        <v>0.51313721086907704</v>
      </c>
      <c r="AH27" s="223">
        <v>0.40410137854268346</v>
      </c>
      <c r="AI27" s="216">
        <v>0.49447726688928845</v>
      </c>
      <c r="AJ27" s="187"/>
    </row>
  </sheetData>
  <mergeCells count="21">
    <mergeCell ref="A1:K1"/>
    <mergeCell ref="AH3:AI4"/>
    <mergeCell ref="AF4:AG4"/>
    <mergeCell ref="R3:AG3"/>
    <mergeCell ref="B3:Q3"/>
    <mergeCell ref="P4:Q4"/>
    <mergeCell ref="B4:C4"/>
    <mergeCell ref="AD4:AE4"/>
    <mergeCell ref="Z4:AA4"/>
    <mergeCell ref="AB4:AC4"/>
    <mergeCell ref="D4:E4"/>
    <mergeCell ref="F4:G4"/>
    <mergeCell ref="H4:I4"/>
    <mergeCell ref="J4:K4"/>
    <mergeCell ref="L4:M4"/>
    <mergeCell ref="N4:O4"/>
    <mergeCell ref="A3:A5"/>
    <mergeCell ref="R4:S4"/>
    <mergeCell ref="T4:U4"/>
    <mergeCell ref="V4:W4"/>
    <mergeCell ref="X4:Y4"/>
  </mergeCells>
  <hyperlinks>
    <hyperlink ref="A6" r:id="rId1"/>
    <hyperlink ref="A8" r:id="rId2"/>
    <hyperlink ref="A10" r:id="rId3" display="PROV. AUTON. TRENTO"/>
    <hyperlink ref="A11" r:id="rId4"/>
    <hyperlink ref="A12" r:id="rId5"/>
    <hyperlink ref="A13" r:id="rId6"/>
    <hyperlink ref="A14" r:id="rId7"/>
    <hyperlink ref="A15" r:id="rId8"/>
    <hyperlink ref="A16" r:id="rId9"/>
    <hyperlink ref="A17" r:id="rId10"/>
    <hyperlink ref="A18" r:id="rId11"/>
    <hyperlink ref="A19" r:id="rId12"/>
    <hyperlink ref="A20" r:id="rId13"/>
    <hyperlink ref="A21" r:id="rId14"/>
    <hyperlink ref="A22" r:id="rId15"/>
    <hyperlink ref="A23" r:id="rId16"/>
    <hyperlink ref="A24" r:id="rId17"/>
    <hyperlink ref="A25" r:id="rId18"/>
  </hyperlinks>
  <pageMargins left="0.7" right="0.7" top="0.75" bottom="0.75" header="0.3" footer="0.3"/>
  <pageSetup scale="75" orientation="landscape" verticalDpi="0" r:id="rId1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3"/>
  <sheetViews>
    <sheetView topLeftCell="A295" zoomScale="71" zoomScaleNormal="71" workbookViewId="0">
      <selection activeCell="A321" sqref="A321:E321"/>
    </sheetView>
  </sheetViews>
  <sheetFormatPr defaultRowHeight="14.25" x14ac:dyDescent="0.2"/>
  <cols>
    <col min="1" max="1" width="20" customWidth="1"/>
    <col min="2" max="2" width="14.5" bestFit="1" customWidth="1"/>
    <col min="3" max="3" width="14.75" bestFit="1" customWidth="1"/>
    <col min="4" max="4" width="16.875" bestFit="1" customWidth="1"/>
    <col min="5" max="5" width="14.125" customWidth="1"/>
    <col min="6" max="6" width="12.625" bestFit="1" customWidth="1"/>
    <col min="7" max="7" width="12.25" customWidth="1"/>
    <col min="8" max="8" width="16.25" customWidth="1"/>
    <col min="9" max="9" width="14.75" bestFit="1" customWidth="1"/>
    <col min="10" max="11" width="12.5" bestFit="1" customWidth="1"/>
    <col min="12" max="12" width="12.625" bestFit="1" customWidth="1"/>
  </cols>
  <sheetData>
    <row r="1" spans="1:13" ht="44.25" customHeight="1" x14ac:dyDescent="0.2">
      <c r="A1" s="396" t="s">
        <v>155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3" ht="15" thickBot="1" x14ac:dyDescent="0.25"/>
    <row r="3" spans="1:13" x14ac:dyDescent="0.2">
      <c r="A3" s="490" t="s">
        <v>79</v>
      </c>
      <c r="B3" s="492" t="s">
        <v>156</v>
      </c>
      <c r="C3" s="492"/>
      <c r="D3" s="492"/>
      <c r="E3" s="492"/>
      <c r="F3" s="492"/>
      <c r="G3" s="492"/>
      <c r="H3" s="492" t="s">
        <v>157</v>
      </c>
      <c r="I3" s="492"/>
      <c r="J3" s="492"/>
      <c r="K3" s="492"/>
      <c r="L3" s="492"/>
      <c r="M3" s="493"/>
    </row>
    <row r="4" spans="1:13" x14ac:dyDescent="0.2">
      <c r="A4" s="491"/>
      <c r="B4" s="494" t="s">
        <v>158</v>
      </c>
      <c r="C4" s="494"/>
      <c r="D4" s="300"/>
      <c r="E4" s="494" t="s">
        <v>159</v>
      </c>
      <c r="F4" s="494"/>
      <c r="G4" s="494"/>
      <c r="H4" s="494" t="s">
        <v>158</v>
      </c>
      <c r="I4" s="494"/>
      <c r="J4" s="494"/>
      <c r="K4" s="494" t="s">
        <v>159</v>
      </c>
      <c r="L4" s="494"/>
      <c r="M4" s="495"/>
    </row>
    <row r="5" spans="1:13" ht="38.25" x14ac:dyDescent="0.2">
      <c r="A5" s="491"/>
      <c r="B5" s="300" t="s">
        <v>160</v>
      </c>
      <c r="C5" s="300" t="s">
        <v>64</v>
      </c>
      <c r="D5" s="301" t="s">
        <v>161</v>
      </c>
      <c r="E5" s="300" t="s">
        <v>160</v>
      </c>
      <c r="F5" s="300" t="s">
        <v>162</v>
      </c>
      <c r="G5" s="301" t="s">
        <v>163</v>
      </c>
      <c r="H5" s="300" t="s">
        <v>160</v>
      </c>
      <c r="I5" s="300" t="s">
        <v>64</v>
      </c>
      <c r="J5" s="301" t="s">
        <v>161</v>
      </c>
      <c r="K5" s="300" t="s">
        <v>160</v>
      </c>
      <c r="L5" s="300" t="s">
        <v>162</v>
      </c>
      <c r="M5" s="302" t="s">
        <v>163</v>
      </c>
    </row>
    <row r="6" spans="1:13" x14ac:dyDescent="0.2">
      <c r="A6" s="255" t="s">
        <v>3</v>
      </c>
      <c r="B6" s="246">
        <v>17104</v>
      </c>
      <c r="C6" s="246">
        <v>341702</v>
      </c>
      <c r="D6" s="303">
        <f>C6/B6</f>
        <v>19.977899906454631</v>
      </c>
      <c r="E6" s="246">
        <v>1194</v>
      </c>
      <c r="F6" s="246">
        <v>8428</v>
      </c>
      <c r="G6" s="303">
        <f>F6/E6</f>
        <v>7.058626465661642</v>
      </c>
      <c r="H6" s="304">
        <v>9050</v>
      </c>
      <c r="I6" s="304">
        <v>112381</v>
      </c>
      <c r="J6" s="305">
        <f>I6/H6</f>
        <v>12.417790055248618</v>
      </c>
      <c r="K6" s="304">
        <v>934</v>
      </c>
      <c r="L6" s="304">
        <v>7128</v>
      </c>
      <c r="M6" s="306">
        <f>L6/K6</f>
        <v>7.6316916488222697</v>
      </c>
    </row>
    <row r="7" spans="1:13" x14ac:dyDescent="0.2">
      <c r="A7" s="255" t="s">
        <v>103</v>
      </c>
      <c r="B7" s="246">
        <v>407</v>
      </c>
      <c r="C7" s="246">
        <v>4576</v>
      </c>
      <c r="D7" s="303">
        <f t="shared" ref="D7:D26" si="0">C7/B7</f>
        <v>11.243243243243244</v>
      </c>
      <c r="E7" s="246">
        <v>171</v>
      </c>
      <c r="F7" s="246">
        <v>2029</v>
      </c>
      <c r="G7" s="303">
        <f t="shared" ref="G7:G26" si="1">F7/E7</f>
        <v>11.865497076023392</v>
      </c>
      <c r="H7" s="304">
        <v>323</v>
      </c>
      <c r="I7" s="304">
        <v>4050</v>
      </c>
      <c r="J7" s="305">
        <f t="shared" ref="J7:J26" si="2">I7/H7</f>
        <v>12.538699690402476</v>
      </c>
      <c r="K7" s="304">
        <v>132</v>
      </c>
      <c r="L7" s="304">
        <v>1983</v>
      </c>
      <c r="M7" s="306">
        <f t="shared" ref="M7:M9" si="3">L7/K7</f>
        <v>15.022727272727273</v>
      </c>
    </row>
    <row r="8" spans="1:13" x14ac:dyDescent="0.2">
      <c r="A8" s="255" t="s">
        <v>5</v>
      </c>
      <c r="B8" s="246">
        <v>28042</v>
      </c>
      <c r="C8" s="246">
        <v>389067</v>
      </c>
      <c r="D8" s="303">
        <f t="shared" si="0"/>
        <v>13.87443834248627</v>
      </c>
      <c r="E8" s="246">
        <v>1713</v>
      </c>
      <c r="F8" s="246">
        <v>15894</v>
      </c>
      <c r="G8" s="303">
        <f t="shared" si="1"/>
        <v>9.2784588441331</v>
      </c>
      <c r="H8" s="304">
        <v>19764</v>
      </c>
      <c r="I8" s="304">
        <v>255814</v>
      </c>
      <c r="J8" s="305">
        <f t="shared" si="2"/>
        <v>12.943432503541793</v>
      </c>
      <c r="K8" s="304">
        <v>1395</v>
      </c>
      <c r="L8" s="304">
        <v>10309</v>
      </c>
      <c r="M8" s="306">
        <f t="shared" si="3"/>
        <v>7.3899641577060935</v>
      </c>
    </row>
    <row r="9" spans="1:13" x14ac:dyDescent="0.2">
      <c r="A9" s="255" t="s">
        <v>23</v>
      </c>
      <c r="B9" s="246">
        <v>2784</v>
      </c>
      <c r="C9" s="246">
        <v>32647</v>
      </c>
      <c r="D9" s="303">
        <f t="shared" si="0"/>
        <v>11.726652298850574</v>
      </c>
      <c r="E9" s="246">
        <v>363</v>
      </c>
      <c r="F9" s="246">
        <v>4334</v>
      </c>
      <c r="G9" s="303">
        <f t="shared" si="1"/>
        <v>11.939393939393939</v>
      </c>
      <c r="H9" s="304">
        <v>1678</v>
      </c>
      <c r="I9" s="304">
        <v>23301</v>
      </c>
      <c r="J9" s="305">
        <f t="shared" si="2"/>
        <v>13.886174016686532</v>
      </c>
      <c r="K9" s="304">
        <v>261</v>
      </c>
      <c r="L9" s="304">
        <v>3466</v>
      </c>
      <c r="M9" s="306">
        <f t="shared" si="3"/>
        <v>13.279693486590038</v>
      </c>
    </row>
    <row r="10" spans="1:13" x14ac:dyDescent="0.2">
      <c r="A10" s="255" t="s">
        <v>24</v>
      </c>
      <c r="B10" s="246">
        <v>1319</v>
      </c>
      <c r="C10" s="246">
        <v>18536</v>
      </c>
      <c r="D10" s="303">
        <f t="shared" si="0"/>
        <v>14.053070507960577</v>
      </c>
      <c r="E10" s="246">
        <v>2</v>
      </c>
      <c r="F10" s="246">
        <v>2</v>
      </c>
      <c r="G10" s="303">
        <f t="shared" si="1"/>
        <v>1</v>
      </c>
      <c r="H10" s="304">
        <v>848</v>
      </c>
      <c r="I10" s="304">
        <v>12049</v>
      </c>
      <c r="J10" s="305">
        <f t="shared" si="2"/>
        <v>14.20872641509434</v>
      </c>
      <c r="K10" s="304">
        <v>0</v>
      </c>
      <c r="L10" s="304">
        <v>0</v>
      </c>
      <c r="M10" s="306">
        <v>0</v>
      </c>
    </row>
    <row r="11" spans="1:13" x14ac:dyDescent="0.2">
      <c r="A11" s="255" t="s">
        <v>6</v>
      </c>
      <c r="B11" s="246">
        <v>16159</v>
      </c>
      <c r="C11" s="246">
        <v>317338</v>
      </c>
      <c r="D11" s="303">
        <f t="shared" si="0"/>
        <v>19.638467726963302</v>
      </c>
      <c r="E11" s="246">
        <v>425</v>
      </c>
      <c r="F11" s="246">
        <v>4630</v>
      </c>
      <c r="G11" s="303">
        <f t="shared" si="1"/>
        <v>10.894117647058824</v>
      </c>
      <c r="H11" s="304">
        <v>11763</v>
      </c>
      <c r="I11" s="304">
        <v>231809</v>
      </c>
      <c r="J11" s="305">
        <f t="shared" si="2"/>
        <v>19.706622460256739</v>
      </c>
      <c r="K11" s="304">
        <v>364</v>
      </c>
      <c r="L11" s="304">
        <v>4451</v>
      </c>
      <c r="M11" s="306">
        <f t="shared" ref="M11" si="4">L11/K11</f>
        <v>12.228021978021978</v>
      </c>
    </row>
    <row r="12" spans="1:13" x14ac:dyDescent="0.2">
      <c r="A12" s="255" t="s">
        <v>22</v>
      </c>
      <c r="B12" s="246">
        <v>1735</v>
      </c>
      <c r="C12" s="246">
        <v>17271</v>
      </c>
      <c r="D12" s="303">
        <f t="shared" si="0"/>
        <v>9.9544668587896261</v>
      </c>
      <c r="E12" s="246">
        <v>73</v>
      </c>
      <c r="F12" s="246">
        <v>615</v>
      </c>
      <c r="G12" s="303">
        <f t="shared" si="1"/>
        <v>8.4246575342465757</v>
      </c>
      <c r="H12" s="304">
        <v>661</v>
      </c>
      <c r="I12" s="304">
        <v>7405</v>
      </c>
      <c r="J12" s="305">
        <f t="shared" si="2"/>
        <v>11.202723146747353</v>
      </c>
      <c r="K12" s="304">
        <v>0</v>
      </c>
      <c r="L12" s="304">
        <v>0</v>
      </c>
      <c r="M12" s="306">
        <v>0</v>
      </c>
    </row>
    <row r="13" spans="1:13" x14ac:dyDescent="0.2">
      <c r="A13" s="255" t="s">
        <v>7</v>
      </c>
      <c r="B13" s="246">
        <v>7380</v>
      </c>
      <c r="C13" s="246">
        <v>69521</v>
      </c>
      <c r="D13" s="303">
        <f t="shared" si="0"/>
        <v>9.4201897018970193</v>
      </c>
      <c r="E13" s="246">
        <v>477</v>
      </c>
      <c r="F13" s="246">
        <v>4248</v>
      </c>
      <c r="G13" s="303">
        <f t="shared" si="1"/>
        <v>8.9056603773584904</v>
      </c>
      <c r="H13" s="304">
        <v>5105</v>
      </c>
      <c r="I13" s="304">
        <v>42574</v>
      </c>
      <c r="J13" s="305">
        <f t="shared" si="2"/>
        <v>8.3396669931439771</v>
      </c>
      <c r="K13" s="304">
        <v>268</v>
      </c>
      <c r="L13" s="304">
        <v>2938</v>
      </c>
      <c r="M13" s="306">
        <f t="shared" ref="M13:M27" si="5">L13/K13</f>
        <v>10.962686567164178</v>
      </c>
    </row>
    <row r="14" spans="1:13" x14ac:dyDescent="0.2">
      <c r="A14" s="255" t="s">
        <v>8</v>
      </c>
      <c r="B14" s="246">
        <v>15609</v>
      </c>
      <c r="C14" s="246">
        <v>203156</v>
      </c>
      <c r="D14" s="303">
        <f t="shared" si="0"/>
        <v>13.01531167915946</v>
      </c>
      <c r="E14" s="246">
        <v>571</v>
      </c>
      <c r="F14" s="246">
        <v>12918</v>
      </c>
      <c r="G14" s="303">
        <f t="shared" si="1"/>
        <v>22.623467600700526</v>
      </c>
      <c r="H14" s="304">
        <v>10010</v>
      </c>
      <c r="I14" s="304">
        <v>106102</v>
      </c>
      <c r="J14" s="305">
        <f t="shared" si="2"/>
        <v>10.5996003996004</v>
      </c>
      <c r="K14" s="304">
        <v>251</v>
      </c>
      <c r="L14" s="304">
        <v>8118</v>
      </c>
      <c r="M14" s="306">
        <f t="shared" si="5"/>
        <v>32.342629482071715</v>
      </c>
    </row>
    <row r="15" spans="1:13" x14ac:dyDescent="0.2">
      <c r="A15" s="255" t="s">
        <v>9</v>
      </c>
      <c r="B15" s="246">
        <v>9063</v>
      </c>
      <c r="C15" s="246">
        <v>112851</v>
      </c>
      <c r="D15" s="303">
        <f t="shared" si="0"/>
        <v>12.451837140019862</v>
      </c>
      <c r="E15" s="246">
        <v>2277</v>
      </c>
      <c r="F15" s="246">
        <v>16944</v>
      </c>
      <c r="G15" s="303">
        <f t="shared" si="1"/>
        <v>7.4413702239789199</v>
      </c>
      <c r="H15" s="304">
        <v>7382</v>
      </c>
      <c r="I15" s="304">
        <v>99317</v>
      </c>
      <c r="J15" s="305">
        <f t="shared" si="2"/>
        <v>13.453942021132484</v>
      </c>
      <c r="K15" s="304">
        <v>1866</v>
      </c>
      <c r="L15" s="304">
        <v>15334</v>
      </c>
      <c r="M15" s="306">
        <f t="shared" si="5"/>
        <v>8.2175777063236879</v>
      </c>
    </row>
    <row r="16" spans="1:13" x14ac:dyDescent="0.2">
      <c r="A16" s="255" t="s">
        <v>10</v>
      </c>
      <c r="B16" s="246">
        <v>1531</v>
      </c>
      <c r="C16" s="246">
        <v>15670</v>
      </c>
      <c r="D16" s="303">
        <f t="shared" si="0"/>
        <v>10.235140431090791</v>
      </c>
      <c r="E16" s="246">
        <v>272</v>
      </c>
      <c r="F16" s="246">
        <v>1002</v>
      </c>
      <c r="G16" s="303">
        <f t="shared" si="1"/>
        <v>3.6838235294117645</v>
      </c>
      <c r="H16" s="304">
        <v>792</v>
      </c>
      <c r="I16" s="304">
        <v>11317</v>
      </c>
      <c r="J16" s="305">
        <f t="shared" si="2"/>
        <v>14.289141414141413</v>
      </c>
      <c r="K16" s="304">
        <v>266</v>
      </c>
      <c r="L16" s="304">
        <v>995</v>
      </c>
      <c r="M16" s="306">
        <f t="shared" si="5"/>
        <v>3.7406015037593985</v>
      </c>
    </row>
    <row r="17" spans="1:13" x14ac:dyDescent="0.2">
      <c r="A17" s="255" t="s">
        <v>11</v>
      </c>
      <c r="B17" s="246">
        <v>4924</v>
      </c>
      <c r="C17" s="246">
        <v>82602</v>
      </c>
      <c r="D17" s="303">
        <f t="shared" si="0"/>
        <v>16.775385865150284</v>
      </c>
      <c r="E17" s="246">
        <v>362</v>
      </c>
      <c r="F17" s="246">
        <v>1818</v>
      </c>
      <c r="G17" s="303">
        <f t="shared" si="1"/>
        <v>5.0220994475138125</v>
      </c>
      <c r="H17" s="304">
        <v>3163</v>
      </c>
      <c r="I17" s="304">
        <v>41534</v>
      </c>
      <c r="J17" s="305">
        <f t="shared" si="2"/>
        <v>13.131204552639899</v>
      </c>
      <c r="K17" s="304">
        <v>277</v>
      </c>
      <c r="L17" s="304">
        <v>1652</v>
      </c>
      <c r="M17" s="306">
        <f t="shared" si="5"/>
        <v>5.9638989169675094</v>
      </c>
    </row>
    <row r="18" spans="1:13" x14ac:dyDescent="0.2">
      <c r="A18" s="255" t="s">
        <v>12</v>
      </c>
      <c r="B18" s="246">
        <v>10559</v>
      </c>
      <c r="C18" s="246">
        <v>111368</v>
      </c>
      <c r="D18" s="303">
        <f t="shared" si="0"/>
        <v>10.547210910124065</v>
      </c>
      <c r="E18" s="246">
        <v>3747</v>
      </c>
      <c r="F18" s="246">
        <v>33803</v>
      </c>
      <c r="G18" s="303">
        <f t="shared" si="1"/>
        <v>9.0213504136642655</v>
      </c>
      <c r="H18" s="304">
        <v>8521</v>
      </c>
      <c r="I18" s="304">
        <v>86212</v>
      </c>
      <c r="J18" s="305">
        <f t="shared" si="2"/>
        <v>10.117591831944608</v>
      </c>
      <c r="K18" s="304">
        <v>2442</v>
      </c>
      <c r="L18" s="304">
        <v>25529</v>
      </c>
      <c r="M18" s="306">
        <f t="shared" si="5"/>
        <v>10.454135954135953</v>
      </c>
    </row>
    <row r="19" spans="1:13" x14ac:dyDescent="0.2">
      <c r="A19" s="255" t="s">
        <v>13</v>
      </c>
      <c r="B19" s="246">
        <v>3411</v>
      </c>
      <c r="C19" s="246">
        <v>36190</v>
      </c>
      <c r="D19" s="303">
        <f t="shared" si="0"/>
        <v>10.609791849897391</v>
      </c>
      <c r="E19" s="246">
        <v>215</v>
      </c>
      <c r="F19" s="246">
        <v>2340</v>
      </c>
      <c r="G19" s="303">
        <f t="shared" si="1"/>
        <v>10.883720930232558</v>
      </c>
      <c r="H19" s="304">
        <v>2756</v>
      </c>
      <c r="I19" s="304">
        <v>30460</v>
      </c>
      <c r="J19" s="305">
        <f t="shared" si="2"/>
        <v>11.052249637155297</v>
      </c>
      <c r="K19" s="304">
        <v>157</v>
      </c>
      <c r="L19" s="304">
        <v>2189</v>
      </c>
      <c r="M19" s="306">
        <f t="shared" si="5"/>
        <v>13.942675159235669</v>
      </c>
    </row>
    <row r="20" spans="1:13" x14ac:dyDescent="0.2">
      <c r="A20" s="255" t="s">
        <v>14</v>
      </c>
      <c r="B20" s="246">
        <v>814</v>
      </c>
      <c r="C20" s="246">
        <v>9307</v>
      </c>
      <c r="D20" s="303">
        <f t="shared" si="0"/>
        <v>11.433660933660933</v>
      </c>
      <c r="E20" s="246">
        <v>262</v>
      </c>
      <c r="F20" s="246">
        <v>959</v>
      </c>
      <c r="G20" s="303">
        <f t="shared" si="1"/>
        <v>3.6603053435114505</v>
      </c>
      <c r="H20" s="304">
        <v>588</v>
      </c>
      <c r="I20" s="304">
        <v>7601</v>
      </c>
      <c r="J20" s="305">
        <f t="shared" si="2"/>
        <v>12.92687074829932</v>
      </c>
      <c r="K20" s="304">
        <v>201</v>
      </c>
      <c r="L20" s="304">
        <v>823</v>
      </c>
      <c r="M20" s="306">
        <f t="shared" si="5"/>
        <v>4.0945273631840795</v>
      </c>
    </row>
    <row r="21" spans="1:13" x14ac:dyDescent="0.2">
      <c r="A21" s="255" t="s">
        <v>15</v>
      </c>
      <c r="B21" s="246">
        <v>10275</v>
      </c>
      <c r="C21" s="246">
        <v>219808</v>
      </c>
      <c r="D21" s="303">
        <f t="shared" si="0"/>
        <v>21.39250608272506</v>
      </c>
      <c r="E21" s="246">
        <v>1889</v>
      </c>
      <c r="F21" s="246">
        <v>8096</v>
      </c>
      <c r="G21" s="303">
        <f t="shared" si="1"/>
        <v>4.2858655373213344</v>
      </c>
      <c r="H21" s="304">
        <v>4307</v>
      </c>
      <c r="I21" s="304">
        <v>48081</v>
      </c>
      <c r="J21" s="305">
        <f t="shared" si="2"/>
        <v>11.163454840956582</v>
      </c>
      <c r="K21" s="304">
        <v>662</v>
      </c>
      <c r="L21" s="304">
        <v>2319</v>
      </c>
      <c r="M21" s="306">
        <f t="shared" si="5"/>
        <v>3.5030211480362539</v>
      </c>
    </row>
    <row r="22" spans="1:13" x14ac:dyDescent="0.2">
      <c r="A22" s="255" t="s">
        <v>16</v>
      </c>
      <c r="B22" s="246">
        <v>7705</v>
      </c>
      <c r="C22" s="246">
        <v>83391</v>
      </c>
      <c r="D22" s="303">
        <f t="shared" si="0"/>
        <v>10.822972096041532</v>
      </c>
      <c r="E22" s="246">
        <v>1058</v>
      </c>
      <c r="F22" s="246">
        <v>3774</v>
      </c>
      <c r="G22" s="303">
        <f t="shared" si="1"/>
        <v>3.5671077504725899</v>
      </c>
      <c r="H22" s="304">
        <v>5875</v>
      </c>
      <c r="I22" s="304">
        <v>71680</v>
      </c>
      <c r="J22" s="305">
        <f t="shared" si="2"/>
        <v>12.200851063829788</v>
      </c>
      <c r="K22" s="304">
        <v>661</v>
      </c>
      <c r="L22" s="304">
        <v>3210</v>
      </c>
      <c r="M22" s="306">
        <f t="shared" si="5"/>
        <v>4.856278366111952</v>
      </c>
    </row>
    <row r="23" spans="1:13" x14ac:dyDescent="0.2">
      <c r="A23" s="255" t="s">
        <v>17</v>
      </c>
      <c r="B23" s="246">
        <v>1031</v>
      </c>
      <c r="C23" s="246">
        <v>12438</v>
      </c>
      <c r="D23" s="303">
        <f t="shared" si="0"/>
        <v>12.064015518913676</v>
      </c>
      <c r="E23" s="246">
        <v>201</v>
      </c>
      <c r="F23" s="246">
        <v>896</v>
      </c>
      <c r="G23" s="303">
        <f t="shared" si="1"/>
        <v>4.4577114427860698</v>
      </c>
      <c r="H23" s="304">
        <v>912</v>
      </c>
      <c r="I23" s="304">
        <v>11271</v>
      </c>
      <c r="J23" s="305">
        <f t="shared" si="2"/>
        <v>12.358552631578947</v>
      </c>
      <c r="K23" s="304">
        <v>185</v>
      </c>
      <c r="L23" s="304">
        <v>865</v>
      </c>
      <c r="M23" s="306">
        <f t="shared" si="5"/>
        <v>4.6756756756756754</v>
      </c>
    </row>
    <row r="24" spans="1:13" x14ac:dyDescent="0.2">
      <c r="A24" s="255" t="s">
        <v>18</v>
      </c>
      <c r="B24" s="246">
        <v>3369</v>
      </c>
      <c r="C24" s="246">
        <v>30564</v>
      </c>
      <c r="D24" s="303">
        <f t="shared" si="0"/>
        <v>9.0721282279608193</v>
      </c>
      <c r="E24" s="246">
        <v>714</v>
      </c>
      <c r="F24" s="246">
        <v>2763</v>
      </c>
      <c r="G24" s="303">
        <f t="shared" si="1"/>
        <v>3.8697478991596639</v>
      </c>
      <c r="H24" s="304">
        <v>2693</v>
      </c>
      <c r="I24" s="304">
        <v>25207</v>
      </c>
      <c r="J24" s="305">
        <f t="shared" si="2"/>
        <v>9.3601930932046038</v>
      </c>
      <c r="K24" s="304">
        <v>488</v>
      </c>
      <c r="L24" s="304">
        <v>2174</v>
      </c>
      <c r="M24" s="306">
        <f t="shared" si="5"/>
        <v>4.4549180327868854</v>
      </c>
    </row>
    <row r="25" spans="1:13" x14ac:dyDescent="0.2">
      <c r="A25" s="255" t="s">
        <v>19</v>
      </c>
      <c r="B25" s="246">
        <v>14379</v>
      </c>
      <c r="C25" s="246">
        <v>190181</v>
      </c>
      <c r="D25" s="303">
        <f t="shared" si="0"/>
        <v>13.226302246331455</v>
      </c>
      <c r="E25" s="246">
        <v>610</v>
      </c>
      <c r="F25" s="246">
        <v>3648</v>
      </c>
      <c r="G25" s="303">
        <f t="shared" si="1"/>
        <v>5.9803278688524593</v>
      </c>
      <c r="H25" s="304">
        <v>11913</v>
      </c>
      <c r="I25" s="304">
        <v>142621</v>
      </c>
      <c r="J25" s="305">
        <f t="shared" si="2"/>
        <v>11.971879459414085</v>
      </c>
      <c r="K25" s="304">
        <v>126</v>
      </c>
      <c r="L25" s="304">
        <v>267</v>
      </c>
      <c r="M25" s="306">
        <f t="shared" si="5"/>
        <v>2.1190476190476191</v>
      </c>
    </row>
    <row r="26" spans="1:13" x14ac:dyDescent="0.2">
      <c r="A26" s="255" t="s">
        <v>20</v>
      </c>
      <c r="B26" s="246">
        <v>4681</v>
      </c>
      <c r="C26" s="246">
        <v>44099</v>
      </c>
      <c r="D26" s="303">
        <f t="shared" si="0"/>
        <v>9.4208502456740018</v>
      </c>
      <c r="E26" s="246">
        <v>88</v>
      </c>
      <c r="F26" s="246">
        <v>281</v>
      </c>
      <c r="G26" s="303">
        <f t="shared" si="1"/>
        <v>3.1931818181818183</v>
      </c>
      <c r="H26" s="304">
        <v>2771</v>
      </c>
      <c r="I26" s="304">
        <v>27425</v>
      </c>
      <c r="J26" s="305">
        <f t="shared" si="2"/>
        <v>9.8971490436665466</v>
      </c>
      <c r="K26" s="304">
        <v>26</v>
      </c>
      <c r="L26" s="304">
        <v>91</v>
      </c>
      <c r="M26" s="306">
        <f t="shared" si="5"/>
        <v>3.5</v>
      </c>
    </row>
    <row r="27" spans="1:13" ht="15" thickBot="1" x14ac:dyDescent="0.25">
      <c r="A27" s="261" t="s">
        <v>1</v>
      </c>
      <c r="B27" s="307">
        <f>SUM(B6:B26)</f>
        <v>162281</v>
      </c>
      <c r="C27" s="307">
        <f>SUM(C6:C26)</f>
        <v>2342283</v>
      </c>
      <c r="D27" s="308">
        <f>C27/B27</f>
        <v>14.433501149241131</v>
      </c>
      <c r="E27" s="307">
        <f>SUM(E6:E26)</f>
        <v>16684</v>
      </c>
      <c r="F27" s="307">
        <f>SUM(F6:F26)</f>
        <v>129422</v>
      </c>
      <c r="G27" s="308">
        <f>F27/E27</f>
        <v>7.7572524574442578</v>
      </c>
      <c r="H27" s="307">
        <f>SUM(H6:H26)</f>
        <v>110875</v>
      </c>
      <c r="I27" s="307">
        <f>SUM(I6:I26)</f>
        <v>1398211</v>
      </c>
      <c r="J27" s="308">
        <f>I27/H27</f>
        <v>12.610696730552425</v>
      </c>
      <c r="K27" s="307">
        <f>SUM(K6:K26)</f>
        <v>10962</v>
      </c>
      <c r="L27" s="307">
        <f>SUM(L6:L26)</f>
        <v>93841</v>
      </c>
      <c r="M27" s="309">
        <f t="shared" si="5"/>
        <v>8.5605728881590952</v>
      </c>
    </row>
    <row r="30" spans="1:13" ht="33" customHeight="1" x14ac:dyDescent="0.2">
      <c r="A30" s="396" t="s">
        <v>235</v>
      </c>
      <c r="B30" s="397"/>
      <c r="C30" s="397"/>
      <c r="D30" s="397"/>
      <c r="E30" s="397"/>
      <c r="F30" s="397"/>
      <c r="G30" s="397"/>
      <c r="H30" s="397"/>
      <c r="I30" s="397"/>
      <c r="J30" s="397"/>
      <c r="K30" s="397"/>
    </row>
    <row r="31" spans="1:13" ht="15" thickBot="1" x14ac:dyDescent="0.25"/>
    <row r="32" spans="1:13" ht="15" x14ac:dyDescent="0.2">
      <c r="A32" s="310" t="s">
        <v>2</v>
      </c>
      <c r="B32" s="389">
        <v>2013</v>
      </c>
      <c r="C32" s="389">
        <v>2014</v>
      </c>
      <c r="D32" s="311">
        <v>2015</v>
      </c>
    </row>
    <row r="33" spans="1:4" x14ac:dyDescent="0.2">
      <c r="A33" s="255" t="s">
        <v>3</v>
      </c>
      <c r="B33" s="390">
        <v>547</v>
      </c>
      <c r="C33" s="390">
        <v>602</v>
      </c>
      <c r="D33" s="391">
        <v>512</v>
      </c>
    </row>
    <row r="34" spans="1:4" x14ac:dyDescent="0.2">
      <c r="A34" s="255" t="s">
        <v>103</v>
      </c>
      <c r="B34" s="390">
        <v>35</v>
      </c>
      <c r="C34" s="390">
        <v>33</v>
      </c>
      <c r="D34" s="391">
        <v>32</v>
      </c>
    </row>
    <row r="35" spans="1:4" x14ac:dyDescent="0.2">
      <c r="A35" s="255" t="s">
        <v>5</v>
      </c>
      <c r="B35" s="390">
        <v>963</v>
      </c>
      <c r="C35" s="390">
        <v>983</v>
      </c>
      <c r="D35" s="391">
        <v>797</v>
      </c>
    </row>
    <row r="36" spans="1:4" x14ac:dyDescent="0.2">
      <c r="A36" s="255" t="s">
        <v>23</v>
      </c>
      <c r="B36" s="390">
        <v>22</v>
      </c>
      <c r="C36" s="390">
        <v>22</v>
      </c>
      <c r="D36" s="391">
        <v>9</v>
      </c>
    </row>
    <row r="37" spans="1:4" x14ac:dyDescent="0.2">
      <c r="A37" s="255" t="s">
        <v>24</v>
      </c>
      <c r="B37" s="390">
        <v>49</v>
      </c>
      <c r="C37" s="390">
        <v>43</v>
      </c>
      <c r="D37" s="391">
        <v>42</v>
      </c>
    </row>
    <row r="38" spans="1:4" x14ac:dyDescent="0.2">
      <c r="A38" s="255" t="s">
        <v>6</v>
      </c>
      <c r="B38" s="390">
        <v>458</v>
      </c>
      <c r="C38" s="390">
        <v>372</v>
      </c>
      <c r="D38" s="391">
        <v>403</v>
      </c>
    </row>
    <row r="39" spans="1:4" x14ac:dyDescent="0.2">
      <c r="A39" s="255" t="s">
        <v>22</v>
      </c>
      <c r="B39" s="390">
        <v>41</v>
      </c>
      <c r="C39" s="390">
        <v>38</v>
      </c>
      <c r="D39" s="391">
        <v>45</v>
      </c>
    </row>
    <row r="40" spans="1:4" x14ac:dyDescent="0.2">
      <c r="A40" s="255" t="s">
        <v>7</v>
      </c>
      <c r="B40" s="390">
        <v>246</v>
      </c>
      <c r="C40" s="390">
        <v>250</v>
      </c>
      <c r="D40" s="391">
        <v>162</v>
      </c>
    </row>
    <row r="41" spans="1:4" x14ac:dyDescent="0.2">
      <c r="A41" s="255" t="s">
        <v>8</v>
      </c>
      <c r="B41" s="390">
        <v>939</v>
      </c>
      <c r="C41" s="390">
        <v>975</v>
      </c>
      <c r="D41" s="391">
        <v>986</v>
      </c>
    </row>
    <row r="42" spans="1:4" x14ac:dyDescent="0.2">
      <c r="A42" s="255" t="s">
        <v>9</v>
      </c>
      <c r="B42" s="390">
        <v>295</v>
      </c>
      <c r="C42" s="390">
        <v>350</v>
      </c>
      <c r="D42" s="391">
        <v>368</v>
      </c>
    </row>
    <row r="43" spans="1:4" x14ac:dyDescent="0.2">
      <c r="A43" s="255" t="s">
        <v>10</v>
      </c>
      <c r="B43" s="390">
        <v>169</v>
      </c>
      <c r="C43" s="390">
        <v>145</v>
      </c>
      <c r="D43" s="391">
        <v>147</v>
      </c>
    </row>
    <row r="44" spans="1:4" x14ac:dyDescent="0.2">
      <c r="A44" s="255" t="s">
        <v>11</v>
      </c>
      <c r="B44" s="390">
        <v>208</v>
      </c>
      <c r="C44" s="390">
        <v>325</v>
      </c>
      <c r="D44" s="391">
        <v>741</v>
      </c>
    </row>
    <row r="45" spans="1:4" x14ac:dyDescent="0.2">
      <c r="A45" s="255" t="s">
        <v>12</v>
      </c>
      <c r="B45" s="390">
        <v>947</v>
      </c>
      <c r="C45" s="390">
        <v>874</v>
      </c>
      <c r="D45" s="391">
        <v>717</v>
      </c>
    </row>
    <row r="46" spans="1:4" x14ac:dyDescent="0.2">
      <c r="A46" s="255" t="s">
        <v>13</v>
      </c>
      <c r="B46" s="390">
        <v>210</v>
      </c>
      <c r="C46" s="390">
        <v>212</v>
      </c>
      <c r="D46" s="391">
        <v>168</v>
      </c>
    </row>
    <row r="47" spans="1:4" x14ac:dyDescent="0.2">
      <c r="A47" s="255" t="s">
        <v>14</v>
      </c>
      <c r="B47" s="390">
        <v>46</v>
      </c>
      <c r="C47" s="390">
        <v>40</v>
      </c>
      <c r="D47" s="391">
        <v>43</v>
      </c>
    </row>
    <row r="48" spans="1:4" x14ac:dyDescent="0.2">
      <c r="A48" s="255" t="s">
        <v>15</v>
      </c>
      <c r="B48" s="390">
        <v>902</v>
      </c>
      <c r="C48" s="390">
        <v>949</v>
      </c>
      <c r="D48" s="391">
        <v>903</v>
      </c>
    </row>
    <row r="49" spans="1:11" x14ac:dyDescent="0.2">
      <c r="A49" s="255" t="s">
        <v>16</v>
      </c>
      <c r="B49" s="390">
        <v>641</v>
      </c>
      <c r="C49" s="390">
        <v>751</v>
      </c>
      <c r="D49" s="391">
        <v>700</v>
      </c>
    </row>
    <row r="50" spans="1:11" x14ac:dyDescent="0.2">
      <c r="A50" s="255" t="s">
        <v>17</v>
      </c>
      <c r="B50" s="390">
        <v>37</v>
      </c>
      <c r="C50" s="390">
        <v>59</v>
      </c>
      <c r="D50" s="391">
        <v>35</v>
      </c>
    </row>
    <row r="51" spans="1:11" x14ac:dyDescent="0.2">
      <c r="A51" s="255" t="s">
        <v>18</v>
      </c>
      <c r="B51" s="390">
        <v>324</v>
      </c>
      <c r="C51" s="390">
        <v>346</v>
      </c>
      <c r="D51" s="391">
        <v>345</v>
      </c>
    </row>
    <row r="52" spans="1:11" x14ac:dyDescent="0.2">
      <c r="A52" s="255" t="s">
        <v>19</v>
      </c>
      <c r="B52" s="390">
        <v>1585</v>
      </c>
      <c r="C52" s="390">
        <v>1347</v>
      </c>
      <c r="D52" s="391">
        <v>1290</v>
      </c>
    </row>
    <row r="53" spans="1:11" x14ac:dyDescent="0.2">
      <c r="A53" s="255" t="s">
        <v>20</v>
      </c>
      <c r="B53" s="390">
        <v>286</v>
      </c>
      <c r="C53" s="390">
        <v>351</v>
      </c>
      <c r="D53" s="391">
        <v>332</v>
      </c>
    </row>
    <row r="54" spans="1:11" ht="15" thickBot="1" x14ac:dyDescent="0.25">
      <c r="A54" s="312" t="s">
        <v>1</v>
      </c>
      <c r="B54" s="392">
        <f>SUM(B33:B53)</f>
        <v>8950</v>
      </c>
      <c r="C54" s="392">
        <f t="shared" ref="C54:D54" si="6">SUM(C33:C53)</f>
        <v>9067</v>
      </c>
      <c r="D54" s="393">
        <f t="shared" si="6"/>
        <v>8777</v>
      </c>
    </row>
    <row r="57" spans="1:11" ht="31.5" customHeight="1" x14ac:dyDescent="0.2">
      <c r="A57" s="396" t="s">
        <v>236</v>
      </c>
      <c r="B57" s="397"/>
      <c r="C57" s="397"/>
      <c r="D57" s="397"/>
      <c r="E57" s="397"/>
      <c r="F57" s="397"/>
      <c r="G57" s="397"/>
      <c r="H57" s="397"/>
      <c r="I57" s="397"/>
      <c r="J57" s="397"/>
      <c r="K57" s="397"/>
    </row>
    <row r="58" spans="1:11" ht="15" thickBot="1" x14ac:dyDescent="0.25"/>
    <row r="59" spans="1:11" ht="15" x14ac:dyDescent="0.2">
      <c r="A59" s="310" t="s">
        <v>2</v>
      </c>
      <c r="B59" s="311" t="s">
        <v>234</v>
      </c>
    </row>
    <row r="60" spans="1:11" x14ac:dyDescent="0.2">
      <c r="A60" s="255" t="s">
        <v>3</v>
      </c>
      <c r="B60" s="387">
        <v>1.3689466223113702</v>
      </c>
    </row>
    <row r="61" spans="1:11" x14ac:dyDescent="0.2">
      <c r="A61" s="255" t="s">
        <v>103</v>
      </c>
      <c r="B61" s="387">
        <v>2.9891735869148928</v>
      </c>
    </row>
    <row r="62" spans="1:11" x14ac:dyDescent="0.2">
      <c r="A62" s="255" t="s">
        <v>5</v>
      </c>
      <c r="B62" s="387">
        <v>0.95879837661119027</v>
      </c>
    </row>
    <row r="63" spans="1:11" x14ac:dyDescent="0.2">
      <c r="A63" s="255" t="s">
        <v>23</v>
      </c>
      <c r="B63" s="387">
        <v>0.21555388966993907</v>
      </c>
    </row>
    <row r="64" spans="1:11" x14ac:dyDescent="0.2">
      <c r="A64" s="255" t="s">
        <v>24</v>
      </c>
      <c r="B64" s="387">
        <v>0.95404024686927158</v>
      </c>
    </row>
    <row r="65" spans="1:2" x14ac:dyDescent="0.2">
      <c r="A65" s="255" t="s">
        <v>6</v>
      </c>
      <c r="B65" s="387">
        <v>0.98293066509527838</v>
      </c>
    </row>
    <row r="66" spans="1:2" x14ac:dyDescent="0.2">
      <c r="A66" s="255" t="s">
        <v>22</v>
      </c>
      <c r="B66" s="387">
        <v>0.43162031224372543</v>
      </c>
    </row>
    <row r="67" spans="1:2" x14ac:dyDescent="0.2">
      <c r="A67" s="255" t="s">
        <v>7</v>
      </c>
      <c r="B67" s="387">
        <v>1.1886819864783755</v>
      </c>
    </row>
    <row r="68" spans="1:2" x14ac:dyDescent="0.2">
      <c r="A68" s="255" t="s">
        <v>8</v>
      </c>
      <c r="B68" s="387">
        <v>2.6381990893129394</v>
      </c>
    </row>
    <row r="69" spans="1:2" x14ac:dyDescent="0.2">
      <c r="A69" s="255" t="s">
        <v>9</v>
      </c>
      <c r="B69" s="387">
        <v>1.1579868524438399</v>
      </c>
    </row>
    <row r="70" spans="1:2" x14ac:dyDescent="0.2">
      <c r="A70" s="255" t="s">
        <v>10</v>
      </c>
      <c r="B70" s="387">
        <v>1.9445987776807683</v>
      </c>
    </row>
    <row r="71" spans="1:2" x14ac:dyDescent="0.2">
      <c r="A71" s="255" t="s">
        <v>11</v>
      </c>
      <c r="B71" s="387">
        <v>5.6806769588369406</v>
      </c>
    </row>
    <row r="72" spans="1:2" x14ac:dyDescent="0.2">
      <c r="A72" s="255" t="s">
        <v>12</v>
      </c>
      <c r="B72" s="387">
        <v>1.456725796460258</v>
      </c>
    </row>
    <row r="73" spans="1:2" x14ac:dyDescent="0.2">
      <c r="A73" s="255" t="s">
        <v>13</v>
      </c>
      <c r="B73" s="387">
        <v>1.493306785657144</v>
      </c>
    </row>
    <row r="74" spans="1:2" x14ac:dyDescent="0.2">
      <c r="A74" s="255" t="s">
        <v>14</v>
      </c>
      <c r="B74" s="387">
        <v>1.6091369038709098</v>
      </c>
    </row>
    <row r="75" spans="1:2" x14ac:dyDescent="0.2">
      <c r="A75" s="255" t="s">
        <v>15</v>
      </c>
      <c r="B75" s="387">
        <v>1.9000522040921191</v>
      </c>
    </row>
    <row r="76" spans="1:2" x14ac:dyDescent="0.2">
      <c r="A76" s="255" t="s">
        <v>16</v>
      </c>
      <c r="B76" s="387">
        <v>2.0669344232573823</v>
      </c>
    </row>
    <row r="77" spans="1:2" x14ac:dyDescent="0.2">
      <c r="A77" s="255" t="s">
        <v>17</v>
      </c>
      <c r="B77" s="387">
        <v>0.71956053354385618</v>
      </c>
    </row>
    <row r="78" spans="1:2" x14ac:dyDescent="0.2">
      <c r="A78" s="255" t="s">
        <v>18</v>
      </c>
      <c r="B78" s="387">
        <v>2.0981087829874392</v>
      </c>
    </row>
    <row r="79" spans="1:2" x14ac:dyDescent="0.2">
      <c r="A79" s="255" t="s">
        <v>19</v>
      </c>
      <c r="B79" s="387">
        <v>3.0757778677992524</v>
      </c>
    </row>
    <row r="80" spans="1:2" x14ac:dyDescent="0.2">
      <c r="A80" s="255" t="s">
        <v>20</v>
      </c>
      <c r="B80" s="387">
        <v>2.3335500535943345</v>
      </c>
    </row>
    <row r="81" spans="1:11" ht="15" thickBot="1" x14ac:dyDescent="0.25">
      <c r="A81" s="312" t="s">
        <v>1</v>
      </c>
      <c r="B81" s="388">
        <v>1.7311825906108995</v>
      </c>
    </row>
    <row r="84" spans="1:11" ht="53.25" customHeight="1" x14ac:dyDescent="0.2">
      <c r="A84" s="396" t="s">
        <v>164</v>
      </c>
      <c r="B84" s="397"/>
      <c r="C84" s="397"/>
      <c r="D84" s="397"/>
      <c r="E84" s="397"/>
      <c r="F84" s="397"/>
      <c r="G84" s="397"/>
      <c r="H84" s="397"/>
      <c r="I84" s="397"/>
      <c r="J84" s="397"/>
      <c r="K84" s="397"/>
    </row>
    <row r="86" spans="1:11" x14ac:dyDescent="0.2">
      <c r="A86" s="491" t="s">
        <v>165</v>
      </c>
      <c r="B86" s="496" t="s">
        <v>158</v>
      </c>
      <c r="C86" s="497"/>
      <c r="D86" s="497"/>
      <c r="E86" s="497"/>
      <c r="F86" s="498"/>
    </row>
    <row r="87" spans="1:11" ht="45" customHeight="1" x14ac:dyDescent="0.2">
      <c r="A87" s="491"/>
      <c r="B87" s="300" t="s">
        <v>166</v>
      </c>
      <c r="C87" s="300" t="s">
        <v>167</v>
      </c>
      <c r="D87" s="301" t="s">
        <v>168</v>
      </c>
      <c r="E87" s="300" t="s">
        <v>169</v>
      </c>
      <c r="F87" s="301" t="s">
        <v>170</v>
      </c>
    </row>
    <row r="88" spans="1:11" x14ac:dyDescent="0.2">
      <c r="A88" s="255" t="s">
        <v>3</v>
      </c>
      <c r="B88" s="246">
        <v>8437</v>
      </c>
      <c r="C88" s="246">
        <v>1380</v>
      </c>
      <c r="D88" s="303">
        <v>16.356524831101101</v>
      </c>
      <c r="E88" s="246">
        <v>676</v>
      </c>
      <c r="F88" s="303">
        <v>8.0123266563944533</v>
      </c>
    </row>
    <row r="89" spans="1:11" x14ac:dyDescent="0.2">
      <c r="A89" s="255" t="s">
        <v>103</v>
      </c>
      <c r="B89" s="246">
        <v>323</v>
      </c>
      <c r="C89" s="246">
        <v>46</v>
      </c>
      <c r="D89" s="303">
        <v>14.241486068111456</v>
      </c>
      <c r="E89" s="246">
        <v>16</v>
      </c>
      <c r="F89" s="303">
        <v>4.9535603715170282</v>
      </c>
    </row>
    <row r="90" spans="1:11" x14ac:dyDescent="0.2">
      <c r="A90" s="255" t="s">
        <v>5</v>
      </c>
      <c r="B90" s="246">
        <v>18678</v>
      </c>
      <c r="C90" s="246">
        <v>3931</v>
      </c>
      <c r="D90" s="303">
        <v>21.046150551450904</v>
      </c>
      <c r="E90" s="246">
        <v>1849</v>
      </c>
      <c r="F90" s="303">
        <v>9.8993468251418779</v>
      </c>
    </row>
    <row r="91" spans="1:11" x14ac:dyDescent="0.2">
      <c r="A91" s="255" t="s">
        <v>23</v>
      </c>
      <c r="B91" s="246">
        <v>1629</v>
      </c>
      <c r="C91" s="246">
        <v>271</v>
      </c>
      <c r="D91" s="303">
        <v>16.635972989564149</v>
      </c>
      <c r="E91" s="246">
        <v>116</v>
      </c>
      <c r="F91" s="303">
        <v>7.1209330877839161</v>
      </c>
    </row>
    <row r="92" spans="1:11" x14ac:dyDescent="0.2">
      <c r="A92" s="255" t="s">
        <v>24</v>
      </c>
      <c r="B92" s="246">
        <v>787</v>
      </c>
      <c r="C92" s="246">
        <v>159</v>
      </c>
      <c r="D92" s="303">
        <v>20.203303684879291</v>
      </c>
      <c r="E92" s="246">
        <v>61</v>
      </c>
      <c r="F92" s="303">
        <v>7.7509529860228712</v>
      </c>
    </row>
    <row r="93" spans="1:11" x14ac:dyDescent="0.2">
      <c r="A93" s="255" t="s">
        <v>6</v>
      </c>
      <c r="B93" s="246">
        <v>8133</v>
      </c>
      <c r="C93" s="246">
        <v>1091</v>
      </c>
      <c r="D93" s="303">
        <v>13.414484200172138</v>
      </c>
      <c r="E93" s="246">
        <v>449</v>
      </c>
      <c r="F93" s="303">
        <v>5.5207180622156651</v>
      </c>
    </row>
    <row r="94" spans="1:11" x14ac:dyDescent="0.2">
      <c r="A94" s="255" t="s">
        <v>22</v>
      </c>
      <c r="B94" s="246">
        <v>661</v>
      </c>
      <c r="C94" s="246">
        <v>57</v>
      </c>
      <c r="D94" s="303">
        <v>8.6232980332829037</v>
      </c>
      <c r="E94" s="246">
        <v>18</v>
      </c>
      <c r="F94" s="303">
        <v>2.7231467473524962</v>
      </c>
    </row>
    <row r="95" spans="1:11" x14ac:dyDescent="0.2">
      <c r="A95" s="255" t="s">
        <v>7</v>
      </c>
      <c r="B95" s="246">
        <v>4659</v>
      </c>
      <c r="C95" s="246">
        <v>1189</v>
      </c>
      <c r="D95" s="303">
        <v>25.520497960935824</v>
      </c>
      <c r="E95" s="246">
        <v>508</v>
      </c>
      <c r="F95" s="303">
        <v>10.90362738785147</v>
      </c>
    </row>
    <row r="96" spans="1:11" x14ac:dyDescent="0.2">
      <c r="A96" s="255" t="s">
        <v>8</v>
      </c>
      <c r="B96" s="246">
        <v>6689</v>
      </c>
      <c r="C96" s="246">
        <v>1106</v>
      </c>
      <c r="D96" s="303">
        <v>16.534609059650172</v>
      </c>
      <c r="E96" s="246">
        <v>523</v>
      </c>
      <c r="F96" s="303">
        <v>7.8188069965615181</v>
      </c>
    </row>
    <row r="97" spans="1:11" x14ac:dyDescent="0.2">
      <c r="A97" s="255" t="s">
        <v>9</v>
      </c>
      <c r="B97" s="246">
        <v>6117</v>
      </c>
      <c r="C97" s="246">
        <v>867</v>
      </c>
      <c r="D97" s="303">
        <v>14.173614516920058</v>
      </c>
      <c r="E97" s="246">
        <v>417</v>
      </c>
      <c r="F97" s="303">
        <v>6.8170671897989212</v>
      </c>
    </row>
    <row r="98" spans="1:11" x14ac:dyDescent="0.2">
      <c r="A98" s="255" t="s">
        <v>10</v>
      </c>
      <c r="B98" s="246">
        <v>747</v>
      </c>
      <c r="C98" s="246">
        <v>86</v>
      </c>
      <c r="D98" s="303">
        <v>11.512717536813923</v>
      </c>
      <c r="E98" s="246">
        <v>47</v>
      </c>
      <c r="F98" s="303">
        <v>6.2918340026773762</v>
      </c>
    </row>
    <row r="99" spans="1:11" x14ac:dyDescent="0.2">
      <c r="A99" s="255" t="s">
        <v>11</v>
      </c>
      <c r="B99" s="246">
        <v>3008</v>
      </c>
      <c r="C99" s="246">
        <v>354</v>
      </c>
      <c r="D99" s="303">
        <v>11.768617021276597</v>
      </c>
      <c r="E99" s="246">
        <v>134</v>
      </c>
      <c r="F99" s="303">
        <v>4.4547872340425529</v>
      </c>
    </row>
    <row r="100" spans="1:11" x14ac:dyDescent="0.2">
      <c r="A100" s="255" t="s">
        <v>12</v>
      </c>
      <c r="B100" s="246">
        <v>8360</v>
      </c>
      <c r="C100" s="246">
        <v>1620</v>
      </c>
      <c r="D100" s="303">
        <v>19.37799043062201</v>
      </c>
      <c r="E100" s="246">
        <v>777</v>
      </c>
      <c r="F100" s="303">
        <v>9.2942583732057411</v>
      </c>
    </row>
    <row r="101" spans="1:11" x14ac:dyDescent="0.2">
      <c r="A101" s="255" t="s">
        <v>13</v>
      </c>
      <c r="B101" s="246">
        <v>2157</v>
      </c>
      <c r="C101" s="246">
        <v>309</v>
      </c>
      <c r="D101" s="303">
        <v>14.325452016689846</v>
      </c>
      <c r="E101" s="246">
        <v>140</v>
      </c>
      <c r="F101" s="303">
        <v>6.4904960593416785</v>
      </c>
    </row>
    <row r="102" spans="1:11" x14ac:dyDescent="0.2">
      <c r="A102" s="255" t="s">
        <v>14</v>
      </c>
      <c r="B102" s="246">
        <v>588</v>
      </c>
      <c r="C102" s="246">
        <v>135</v>
      </c>
      <c r="D102" s="303">
        <v>22.95918367346939</v>
      </c>
      <c r="E102" s="246">
        <v>51</v>
      </c>
      <c r="F102" s="303">
        <v>8.6734693877551017</v>
      </c>
    </row>
    <row r="103" spans="1:11" x14ac:dyDescent="0.2">
      <c r="A103" s="255" t="s">
        <v>15</v>
      </c>
      <c r="B103" s="246">
        <v>4094</v>
      </c>
      <c r="C103" s="246">
        <v>541</v>
      </c>
      <c r="D103" s="303">
        <v>13.214460185637519</v>
      </c>
      <c r="E103" s="246">
        <v>218</v>
      </c>
      <c r="F103" s="303">
        <v>5.3248656570591111</v>
      </c>
    </row>
    <row r="104" spans="1:11" x14ac:dyDescent="0.2">
      <c r="A104" s="255" t="s">
        <v>16</v>
      </c>
      <c r="B104" s="246">
        <v>5256</v>
      </c>
      <c r="C104" s="246">
        <v>965</v>
      </c>
      <c r="D104" s="303">
        <v>18.359969558599694</v>
      </c>
      <c r="E104" s="246">
        <v>398</v>
      </c>
      <c r="F104" s="303">
        <v>7.5722983257229828</v>
      </c>
    </row>
    <row r="105" spans="1:11" x14ac:dyDescent="0.2">
      <c r="A105" s="255" t="s">
        <v>17</v>
      </c>
      <c r="B105" s="246">
        <v>907</v>
      </c>
      <c r="C105" s="246">
        <v>82</v>
      </c>
      <c r="D105" s="303">
        <v>9.040793825799339</v>
      </c>
      <c r="E105" s="246">
        <v>35</v>
      </c>
      <c r="F105" s="303">
        <v>3.8588754134509373</v>
      </c>
    </row>
    <row r="106" spans="1:11" x14ac:dyDescent="0.2">
      <c r="A106" s="255" t="s">
        <v>18</v>
      </c>
      <c r="B106" s="246">
        <v>2674</v>
      </c>
      <c r="C106" s="246">
        <v>401</v>
      </c>
      <c r="D106" s="303">
        <v>14.996260284218399</v>
      </c>
      <c r="E106" s="246">
        <v>147</v>
      </c>
      <c r="F106" s="303">
        <v>5.4973821989528799</v>
      </c>
    </row>
    <row r="107" spans="1:11" x14ac:dyDescent="0.2">
      <c r="A107" s="255" t="s">
        <v>19</v>
      </c>
      <c r="B107" s="246">
        <v>8872</v>
      </c>
      <c r="C107" s="246">
        <v>1276</v>
      </c>
      <c r="D107" s="303">
        <v>14.382326420198376</v>
      </c>
      <c r="E107" s="246">
        <v>451</v>
      </c>
      <c r="F107" s="303">
        <v>5.0834084761045988</v>
      </c>
    </row>
    <row r="108" spans="1:11" x14ac:dyDescent="0.2">
      <c r="A108" s="255" t="s">
        <v>20</v>
      </c>
      <c r="B108" s="246">
        <v>2754</v>
      </c>
      <c r="C108" s="246">
        <v>497</v>
      </c>
      <c r="D108" s="303">
        <v>18.04647785039942</v>
      </c>
      <c r="E108" s="246">
        <v>208</v>
      </c>
      <c r="F108" s="303">
        <v>7.5526506899055921</v>
      </c>
    </row>
    <row r="109" spans="1:11" ht="15" thickBot="1" x14ac:dyDescent="0.25">
      <c r="A109" s="261" t="s">
        <v>1</v>
      </c>
      <c r="B109" s="307">
        <v>95530</v>
      </c>
      <c r="C109" s="307">
        <v>16363</v>
      </c>
      <c r="D109" s="308">
        <v>17.128650685648488</v>
      </c>
      <c r="E109" s="307">
        <v>7239</v>
      </c>
      <c r="F109" s="308">
        <v>7.5777242750968279</v>
      </c>
    </row>
    <row r="112" spans="1:11" x14ac:dyDescent="0.2">
      <c r="A112" s="396" t="s">
        <v>178</v>
      </c>
      <c r="B112" s="397"/>
      <c r="C112" s="397"/>
      <c r="D112" s="397"/>
      <c r="E112" s="397"/>
      <c r="F112" s="397"/>
      <c r="G112" s="397"/>
      <c r="H112" s="397"/>
      <c r="I112" s="397"/>
      <c r="J112" s="397"/>
      <c r="K112" s="397"/>
    </row>
    <row r="113" spans="1:7" ht="15" thickBot="1" x14ac:dyDescent="0.25"/>
    <row r="114" spans="1:7" x14ac:dyDescent="0.2">
      <c r="A114" s="499" t="s">
        <v>79</v>
      </c>
      <c r="B114" s="501" t="s">
        <v>171</v>
      </c>
      <c r="C114" s="501"/>
      <c r="D114" s="501"/>
      <c r="E114" s="501"/>
      <c r="F114" s="313" t="s">
        <v>172</v>
      </c>
      <c r="G114" s="502" t="s">
        <v>0</v>
      </c>
    </row>
    <row r="115" spans="1:7" ht="33.75" customHeight="1" x14ac:dyDescent="0.2">
      <c r="A115" s="500"/>
      <c r="B115" s="314" t="s">
        <v>173</v>
      </c>
      <c r="C115" s="314" t="s">
        <v>174</v>
      </c>
      <c r="D115" s="314" t="s">
        <v>175</v>
      </c>
      <c r="E115" s="314" t="s">
        <v>176</v>
      </c>
      <c r="F115" s="314" t="s">
        <v>177</v>
      </c>
      <c r="G115" s="503"/>
    </row>
    <row r="116" spans="1:7" x14ac:dyDescent="0.2">
      <c r="A116" s="255" t="s">
        <v>3</v>
      </c>
      <c r="B116" s="315">
        <v>101776</v>
      </c>
      <c r="C116" s="315">
        <v>19611</v>
      </c>
      <c r="D116" s="315">
        <v>108630</v>
      </c>
      <c r="E116" s="315">
        <f>B116+C116+D116</f>
        <v>230017</v>
      </c>
      <c r="F116" s="315">
        <v>19048.955000000002</v>
      </c>
      <c r="G116" s="316">
        <f>SUM(E116:F116)</f>
        <v>249065.95500000002</v>
      </c>
    </row>
    <row r="117" spans="1:7" x14ac:dyDescent="0.2">
      <c r="A117" s="255" t="s">
        <v>103</v>
      </c>
      <c r="B117" s="315">
        <v>565</v>
      </c>
      <c r="C117" s="315">
        <v>643</v>
      </c>
      <c r="D117" s="315">
        <v>4079</v>
      </c>
      <c r="E117" s="315">
        <f t="shared" ref="E117:E136" si="7">B117+C117+D117</f>
        <v>5287</v>
      </c>
      <c r="F117" s="315">
        <v>950.53200000000004</v>
      </c>
      <c r="G117" s="316">
        <f t="shared" ref="G117:G137" si="8">SUM(E117:F117)</f>
        <v>6237.5320000000002</v>
      </c>
    </row>
    <row r="118" spans="1:7" x14ac:dyDescent="0.2">
      <c r="A118" s="255" t="s">
        <v>5</v>
      </c>
      <c r="B118" s="315">
        <v>244523</v>
      </c>
      <c r="C118" s="315">
        <v>86411</v>
      </c>
      <c r="D118" s="315">
        <v>332801</v>
      </c>
      <c r="E118" s="315">
        <f t="shared" si="7"/>
        <v>663735</v>
      </c>
      <c r="F118" s="315">
        <v>38921.226999999999</v>
      </c>
      <c r="G118" s="316">
        <f t="shared" si="8"/>
        <v>702656.22699999996</v>
      </c>
    </row>
    <row r="119" spans="1:7" x14ac:dyDescent="0.2">
      <c r="A119" s="255" t="s">
        <v>23</v>
      </c>
      <c r="B119" s="315">
        <v>31322</v>
      </c>
      <c r="C119" s="315">
        <v>604</v>
      </c>
      <c r="D119" s="315">
        <v>17516</v>
      </c>
      <c r="E119" s="315">
        <f t="shared" si="7"/>
        <v>49442</v>
      </c>
      <c r="F119" s="315">
        <v>3596.7930000000001</v>
      </c>
      <c r="G119" s="316">
        <f t="shared" si="8"/>
        <v>53038.792999999998</v>
      </c>
    </row>
    <row r="120" spans="1:7" x14ac:dyDescent="0.2">
      <c r="A120" s="255" t="s">
        <v>24</v>
      </c>
      <c r="B120" s="315">
        <v>39609</v>
      </c>
      <c r="C120" s="315"/>
      <c r="D120" s="315">
        <v>17513</v>
      </c>
      <c r="E120" s="315">
        <f t="shared" si="7"/>
        <v>57122</v>
      </c>
      <c r="F120" s="315">
        <v>1633.443</v>
      </c>
      <c r="G120" s="316">
        <f t="shared" si="8"/>
        <v>58755.442999999999</v>
      </c>
    </row>
    <row r="121" spans="1:7" x14ac:dyDescent="0.2">
      <c r="A121" s="255" t="s">
        <v>6</v>
      </c>
      <c r="B121" s="315">
        <v>103274</v>
      </c>
      <c r="C121" s="315">
        <v>29348</v>
      </c>
      <c r="D121" s="315">
        <v>96163</v>
      </c>
      <c r="E121" s="315">
        <f t="shared" si="7"/>
        <v>228785</v>
      </c>
      <c r="F121" s="315">
        <v>23605.505000000001</v>
      </c>
      <c r="G121" s="316">
        <f t="shared" si="8"/>
        <v>252390.505</v>
      </c>
    </row>
    <row r="122" spans="1:7" x14ac:dyDescent="0.2">
      <c r="A122" s="255" t="s">
        <v>22</v>
      </c>
      <c r="B122" s="315">
        <v>35465</v>
      </c>
      <c r="C122" s="315">
        <v>12804</v>
      </c>
      <c r="D122" s="315">
        <v>26601</v>
      </c>
      <c r="E122" s="315">
        <f t="shared" si="7"/>
        <v>74870</v>
      </c>
      <c r="F122" s="315">
        <v>1187.5039999999999</v>
      </c>
      <c r="G122" s="316">
        <f t="shared" si="8"/>
        <v>76057.504000000001</v>
      </c>
    </row>
    <row r="123" spans="1:7" x14ac:dyDescent="0.2">
      <c r="A123" s="255" t="s">
        <v>7</v>
      </c>
      <c r="B123" s="315">
        <v>40311</v>
      </c>
      <c r="C123" s="315">
        <v>7334</v>
      </c>
      <c r="D123" s="315">
        <v>39614</v>
      </c>
      <c r="E123" s="315">
        <f t="shared" si="7"/>
        <v>87259</v>
      </c>
      <c r="F123" s="315">
        <v>9264.8379999999997</v>
      </c>
      <c r="G123" s="316">
        <f t="shared" si="8"/>
        <v>96523.838000000003</v>
      </c>
    </row>
    <row r="124" spans="1:7" x14ac:dyDescent="0.2">
      <c r="A124" s="255" t="s">
        <v>8</v>
      </c>
      <c r="B124" s="315">
        <v>186753</v>
      </c>
      <c r="C124" s="315">
        <v>23602</v>
      </c>
      <c r="D124" s="315">
        <v>162234</v>
      </c>
      <c r="E124" s="315">
        <f t="shared" si="7"/>
        <v>372589</v>
      </c>
      <c r="F124" s="315">
        <v>19069.371999999999</v>
      </c>
      <c r="G124" s="316">
        <f t="shared" si="8"/>
        <v>391658.37199999997</v>
      </c>
    </row>
    <row r="125" spans="1:7" x14ac:dyDescent="0.2">
      <c r="A125" s="255" t="s">
        <v>9</v>
      </c>
      <c r="B125" s="315">
        <v>118598</v>
      </c>
      <c r="C125" s="315">
        <v>33309</v>
      </c>
      <c r="D125" s="315">
        <v>60812</v>
      </c>
      <c r="E125" s="315">
        <f t="shared" si="7"/>
        <v>212719</v>
      </c>
      <c r="F125" s="315">
        <v>15984.135</v>
      </c>
      <c r="G125" s="316">
        <f t="shared" si="8"/>
        <v>228703.13500000001</v>
      </c>
    </row>
    <row r="126" spans="1:7" x14ac:dyDescent="0.2">
      <c r="A126" s="255" t="s">
        <v>10</v>
      </c>
      <c r="B126" s="315">
        <v>45755</v>
      </c>
      <c r="C126" s="315">
        <v>6105</v>
      </c>
      <c r="D126" s="315">
        <v>21516</v>
      </c>
      <c r="E126" s="315">
        <f t="shared" si="7"/>
        <v>73376</v>
      </c>
      <c r="F126" s="315">
        <v>1625.3440000000001</v>
      </c>
      <c r="G126" s="316">
        <f t="shared" si="8"/>
        <v>75001.343999999997</v>
      </c>
    </row>
    <row r="127" spans="1:7" x14ac:dyDescent="0.2">
      <c r="A127" s="255" t="s">
        <v>11</v>
      </c>
      <c r="B127" s="315">
        <v>22131</v>
      </c>
      <c r="C127" s="315">
        <v>4100</v>
      </c>
      <c r="D127" s="315">
        <v>37656</v>
      </c>
      <c r="E127" s="315">
        <f t="shared" si="7"/>
        <v>63887</v>
      </c>
      <c r="F127" s="315">
        <v>6459.8029999999999</v>
      </c>
      <c r="G127" s="316">
        <f t="shared" si="8"/>
        <v>70346.803</v>
      </c>
    </row>
    <row r="128" spans="1:7" x14ac:dyDescent="0.2">
      <c r="A128" s="255" t="s">
        <v>12</v>
      </c>
      <c r="B128" s="315">
        <v>166310</v>
      </c>
      <c r="C128" s="315">
        <v>63947</v>
      </c>
      <c r="D128" s="315">
        <v>91857</v>
      </c>
      <c r="E128" s="315">
        <f t="shared" si="7"/>
        <v>322114</v>
      </c>
      <c r="F128" s="315">
        <v>19338.05</v>
      </c>
      <c r="G128" s="316">
        <f t="shared" si="8"/>
        <v>341452.05</v>
      </c>
    </row>
    <row r="129" spans="1:11" x14ac:dyDescent="0.2">
      <c r="A129" s="255" t="s">
        <v>13</v>
      </c>
      <c r="B129" s="315">
        <v>40614</v>
      </c>
      <c r="C129" s="315">
        <v>3141</v>
      </c>
      <c r="D129" s="315">
        <v>32371</v>
      </c>
      <c r="E129" s="315">
        <f t="shared" si="7"/>
        <v>76126</v>
      </c>
      <c r="F129" s="315">
        <v>5218.5730000000003</v>
      </c>
      <c r="G129" s="316">
        <f t="shared" si="8"/>
        <v>81344.573000000004</v>
      </c>
    </row>
    <row r="130" spans="1:11" x14ac:dyDescent="0.2">
      <c r="A130" s="255" t="s">
        <v>14</v>
      </c>
      <c r="B130" s="315">
        <v>7773</v>
      </c>
      <c r="C130" s="315"/>
      <c r="D130" s="315">
        <v>6418</v>
      </c>
      <c r="E130" s="315">
        <f t="shared" si="7"/>
        <v>14191</v>
      </c>
      <c r="F130" s="315">
        <v>1200.588</v>
      </c>
      <c r="G130" s="316">
        <f t="shared" si="8"/>
        <v>15391.588</v>
      </c>
    </row>
    <row r="131" spans="1:11" x14ac:dyDescent="0.2">
      <c r="A131" s="255" t="s">
        <v>15</v>
      </c>
      <c r="B131" s="315">
        <v>117536</v>
      </c>
      <c r="C131" s="315">
        <v>61090</v>
      </c>
      <c r="D131" s="315">
        <v>55589</v>
      </c>
      <c r="E131" s="315">
        <f t="shared" si="7"/>
        <v>234215</v>
      </c>
      <c r="F131" s="315">
        <v>8046.0770000000002</v>
      </c>
      <c r="G131" s="316">
        <f t="shared" si="8"/>
        <v>242261.07699999999</v>
      </c>
    </row>
    <row r="132" spans="1:11" x14ac:dyDescent="0.2">
      <c r="A132" s="255" t="s">
        <v>16</v>
      </c>
      <c r="B132" s="315">
        <v>106353</v>
      </c>
      <c r="C132" s="315">
        <v>15597</v>
      </c>
      <c r="D132" s="315">
        <v>110439</v>
      </c>
      <c r="E132" s="315">
        <f t="shared" si="7"/>
        <v>232389</v>
      </c>
      <c r="F132" s="315">
        <v>12055.322</v>
      </c>
      <c r="G132" s="316">
        <f t="shared" si="8"/>
        <v>244444.32199999999</v>
      </c>
    </row>
    <row r="133" spans="1:11" x14ac:dyDescent="0.2">
      <c r="A133" s="255" t="s">
        <v>17</v>
      </c>
      <c r="B133" s="315">
        <v>4759</v>
      </c>
      <c r="C133" s="315">
        <v>5794</v>
      </c>
      <c r="D133" s="315">
        <v>9744</v>
      </c>
      <c r="E133" s="315">
        <f t="shared" si="7"/>
        <v>20297</v>
      </c>
      <c r="F133" s="315">
        <v>1898.7819999999999</v>
      </c>
      <c r="G133" s="316">
        <f t="shared" si="8"/>
        <v>22195.781999999999</v>
      </c>
    </row>
    <row r="134" spans="1:11" x14ac:dyDescent="0.2">
      <c r="A134" s="255" t="s">
        <v>18</v>
      </c>
      <c r="B134" s="315">
        <v>67109</v>
      </c>
      <c r="C134" s="315">
        <v>735</v>
      </c>
      <c r="D134" s="315">
        <v>39274</v>
      </c>
      <c r="E134" s="315">
        <f t="shared" si="7"/>
        <v>107118</v>
      </c>
      <c r="F134" s="315">
        <v>5448.107</v>
      </c>
      <c r="G134" s="316">
        <f t="shared" si="8"/>
        <v>112566.107</v>
      </c>
    </row>
    <row r="135" spans="1:11" x14ac:dyDescent="0.2">
      <c r="A135" s="255" t="s">
        <v>19</v>
      </c>
      <c r="B135" s="315">
        <v>118886</v>
      </c>
      <c r="C135" s="315">
        <v>55157</v>
      </c>
      <c r="D135" s="315">
        <v>145386</v>
      </c>
      <c r="E135" s="315">
        <f t="shared" si="7"/>
        <v>319429</v>
      </c>
      <c r="F135" s="315">
        <v>22997.191999999999</v>
      </c>
      <c r="G135" s="316">
        <f t="shared" si="8"/>
        <v>342426.19199999998</v>
      </c>
    </row>
    <row r="136" spans="1:11" x14ac:dyDescent="0.2">
      <c r="A136" s="255" t="s">
        <v>20</v>
      </c>
      <c r="B136" s="315">
        <v>40237</v>
      </c>
      <c r="C136" s="315">
        <v>6177</v>
      </c>
      <c r="D136" s="315">
        <v>25624</v>
      </c>
      <c r="E136" s="315">
        <f t="shared" si="7"/>
        <v>72038</v>
      </c>
      <c r="F136" s="315">
        <v>4956.4279999999999</v>
      </c>
      <c r="G136" s="316">
        <f t="shared" si="8"/>
        <v>76994.428</v>
      </c>
    </row>
    <row r="137" spans="1:11" ht="15.75" thickBot="1" x14ac:dyDescent="0.25">
      <c r="A137" s="317" t="s">
        <v>1</v>
      </c>
      <c r="B137" s="318">
        <f>SUM(B116:B136)</f>
        <v>1639659</v>
      </c>
      <c r="C137" s="318">
        <f>SUM(C116:C136)</f>
        <v>435509</v>
      </c>
      <c r="D137" s="318">
        <f>SUM(D116:D136)</f>
        <v>1441837</v>
      </c>
      <c r="E137" s="318">
        <f>B137+C137+D137</f>
        <v>3517005</v>
      </c>
      <c r="F137" s="318">
        <v>222506.57</v>
      </c>
      <c r="G137" s="319">
        <f t="shared" si="8"/>
        <v>3739511.57</v>
      </c>
    </row>
    <row r="140" spans="1:11" x14ac:dyDescent="0.2">
      <c r="A140" s="396" t="s">
        <v>179</v>
      </c>
      <c r="B140" s="397"/>
      <c r="C140" s="397"/>
      <c r="D140" s="397"/>
      <c r="E140" s="397"/>
      <c r="F140" s="397"/>
      <c r="G140" s="397"/>
      <c r="H140" s="397"/>
      <c r="I140" s="397"/>
      <c r="J140" s="397"/>
      <c r="K140" s="397"/>
    </row>
    <row r="141" spans="1:11" ht="15" thickBot="1" x14ac:dyDescent="0.25"/>
    <row r="142" spans="1:11" ht="90" x14ac:dyDescent="0.2">
      <c r="A142" s="320" t="s">
        <v>180</v>
      </c>
      <c r="B142" s="321" t="s">
        <v>181</v>
      </c>
      <c r="C142" s="321" t="s">
        <v>182</v>
      </c>
      <c r="D142" s="321" t="s">
        <v>183</v>
      </c>
      <c r="E142" s="321" t="s">
        <v>184</v>
      </c>
      <c r="F142" s="321" t="s">
        <v>185</v>
      </c>
      <c r="G142" s="321" t="s">
        <v>186</v>
      </c>
      <c r="H142" s="321" t="s">
        <v>187</v>
      </c>
      <c r="I142" s="321" t="s">
        <v>188</v>
      </c>
      <c r="J142" s="321" t="s">
        <v>189</v>
      </c>
      <c r="K142" s="322" t="s">
        <v>190</v>
      </c>
    </row>
    <row r="143" spans="1:11" ht="15" x14ac:dyDescent="0.25">
      <c r="A143" s="323" t="s">
        <v>191</v>
      </c>
      <c r="B143" s="324">
        <v>953</v>
      </c>
      <c r="C143" s="324">
        <v>155</v>
      </c>
      <c r="D143" s="324">
        <v>677</v>
      </c>
      <c r="E143" s="324">
        <v>20924</v>
      </c>
      <c r="F143" s="324">
        <v>1441</v>
      </c>
      <c r="G143" s="324">
        <v>3351</v>
      </c>
      <c r="H143" s="324">
        <v>1769</v>
      </c>
      <c r="I143" s="324">
        <v>42</v>
      </c>
      <c r="J143" s="324">
        <v>26049</v>
      </c>
      <c r="K143" s="325">
        <v>55361</v>
      </c>
    </row>
    <row r="144" spans="1:11" x14ac:dyDescent="0.2">
      <c r="A144" s="326" t="s">
        <v>26</v>
      </c>
      <c r="B144" s="327">
        <v>417</v>
      </c>
      <c r="C144" s="327">
        <v>78</v>
      </c>
      <c r="D144" s="327">
        <v>391</v>
      </c>
      <c r="E144" s="327">
        <v>11144</v>
      </c>
      <c r="F144" s="327">
        <v>652</v>
      </c>
      <c r="G144" s="327">
        <v>1509</v>
      </c>
      <c r="H144" s="327">
        <v>1123</v>
      </c>
      <c r="I144" s="327">
        <v>15</v>
      </c>
      <c r="J144" s="327">
        <v>12226</v>
      </c>
      <c r="K144" s="328">
        <v>27555</v>
      </c>
    </row>
    <row r="145" spans="1:11" x14ac:dyDescent="0.2">
      <c r="A145" s="326" t="s">
        <v>25</v>
      </c>
      <c r="B145" s="327">
        <v>534</v>
      </c>
      <c r="C145" s="327">
        <v>77</v>
      </c>
      <c r="D145" s="327">
        <v>286</v>
      </c>
      <c r="E145" s="327">
        <v>9689</v>
      </c>
      <c r="F145" s="327">
        <v>788</v>
      </c>
      <c r="G145" s="327">
        <v>1835</v>
      </c>
      <c r="H145" s="327">
        <v>640</v>
      </c>
      <c r="I145" s="327">
        <v>27</v>
      </c>
      <c r="J145" s="327">
        <v>13813</v>
      </c>
      <c r="K145" s="328">
        <v>27689</v>
      </c>
    </row>
    <row r="146" spans="1:11" x14ac:dyDescent="0.2">
      <c r="A146" s="326" t="s">
        <v>192</v>
      </c>
      <c r="B146" s="327">
        <v>2</v>
      </c>
      <c r="C146" s="327"/>
      <c r="D146" s="327"/>
      <c r="E146" s="327">
        <v>91</v>
      </c>
      <c r="F146" s="327">
        <v>1</v>
      </c>
      <c r="G146" s="327">
        <v>7</v>
      </c>
      <c r="H146" s="327">
        <v>6</v>
      </c>
      <c r="I146" s="327"/>
      <c r="J146" s="327">
        <v>10</v>
      </c>
      <c r="K146" s="328">
        <v>117</v>
      </c>
    </row>
    <row r="147" spans="1:11" ht="15" x14ac:dyDescent="0.25">
      <c r="A147" s="323" t="s">
        <v>193</v>
      </c>
      <c r="B147" s="324">
        <v>3371</v>
      </c>
      <c r="C147" s="324">
        <v>504</v>
      </c>
      <c r="D147" s="324">
        <v>1755</v>
      </c>
      <c r="E147" s="324">
        <v>23778</v>
      </c>
      <c r="F147" s="324">
        <v>1367</v>
      </c>
      <c r="G147" s="324">
        <v>6961</v>
      </c>
      <c r="H147" s="324">
        <v>3175</v>
      </c>
      <c r="I147" s="324">
        <v>68</v>
      </c>
      <c r="J147" s="324">
        <v>8093</v>
      </c>
      <c r="K147" s="325">
        <v>49072</v>
      </c>
    </row>
    <row r="148" spans="1:11" x14ac:dyDescent="0.2">
      <c r="A148" s="326" t="s">
        <v>26</v>
      </c>
      <c r="B148" s="327">
        <v>1058</v>
      </c>
      <c r="C148" s="327">
        <v>225</v>
      </c>
      <c r="D148" s="327">
        <v>900</v>
      </c>
      <c r="E148" s="327">
        <v>13303</v>
      </c>
      <c r="F148" s="327">
        <v>749</v>
      </c>
      <c r="G148" s="327">
        <v>2503</v>
      </c>
      <c r="H148" s="327">
        <v>1783</v>
      </c>
      <c r="I148" s="327">
        <v>23</v>
      </c>
      <c r="J148" s="327">
        <v>4488</v>
      </c>
      <c r="K148" s="328">
        <v>25032</v>
      </c>
    </row>
    <row r="149" spans="1:11" x14ac:dyDescent="0.2">
      <c r="A149" s="326" t="s">
        <v>25</v>
      </c>
      <c r="B149" s="327">
        <v>2313</v>
      </c>
      <c r="C149" s="327">
        <v>279</v>
      </c>
      <c r="D149" s="327">
        <v>853</v>
      </c>
      <c r="E149" s="327">
        <v>10434</v>
      </c>
      <c r="F149" s="327">
        <v>618</v>
      </c>
      <c r="G149" s="327">
        <v>4426</v>
      </c>
      <c r="H149" s="327">
        <v>1384</v>
      </c>
      <c r="I149" s="327">
        <v>45</v>
      </c>
      <c r="J149" s="327">
        <v>3599</v>
      </c>
      <c r="K149" s="328">
        <v>23951</v>
      </c>
    </row>
    <row r="150" spans="1:11" x14ac:dyDescent="0.2">
      <c r="A150" s="326" t="s">
        <v>192</v>
      </c>
      <c r="B150" s="327"/>
      <c r="C150" s="327"/>
      <c r="D150" s="327">
        <v>2</v>
      </c>
      <c r="E150" s="327">
        <v>41</v>
      </c>
      <c r="F150" s="327"/>
      <c r="G150" s="327">
        <v>32</v>
      </c>
      <c r="H150" s="327">
        <v>8</v>
      </c>
      <c r="I150" s="327"/>
      <c r="J150" s="327">
        <v>6</v>
      </c>
      <c r="K150" s="328">
        <v>89</v>
      </c>
    </row>
    <row r="151" spans="1:11" ht="15" x14ac:dyDescent="0.25">
      <c r="A151" s="323" t="s">
        <v>194</v>
      </c>
      <c r="B151" s="324">
        <v>14346</v>
      </c>
      <c r="C151" s="324">
        <v>2864</v>
      </c>
      <c r="D151" s="324">
        <v>8963</v>
      </c>
      <c r="E151" s="324">
        <v>80787</v>
      </c>
      <c r="F151" s="324">
        <v>4493</v>
      </c>
      <c r="G151" s="324">
        <v>14011</v>
      </c>
      <c r="H151" s="324">
        <v>10495</v>
      </c>
      <c r="I151" s="324">
        <v>132</v>
      </c>
      <c r="J151" s="324">
        <v>29608</v>
      </c>
      <c r="K151" s="325">
        <v>165699</v>
      </c>
    </row>
    <row r="152" spans="1:11" ht="36" customHeight="1" x14ac:dyDescent="0.2">
      <c r="A152" s="326" t="s">
        <v>26</v>
      </c>
      <c r="B152" s="327">
        <v>5037</v>
      </c>
      <c r="C152" s="327">
        <v>1439</v>
      </c>
      <c r="D152" s="327">
        <v>4858</v>
      </c>
      <c r="E152" s="327">
        <v>44629</v>
      </c>
      <c r="F152" s="327">
        <v>2126</v>
      </c>
      <c r="G152" s="327">
        <v>3851</v>
      </c>
      <c r="H152" s="327">
        <v>5681</v>
      </c>
      <c r="I152" s="327">
        <v>51</v>
      </c>
      <c r="J152" s="327">
        <v>16416</v>
      </c>
      <c r="K152" s="328">
        <v>84088</v>
      </c>
    </row>
    <row r="153" spans="1:11" x14ac:dyDescent="0.2">
      <c r="A153" s="326" t="s">
        <v>25</v>
      </c>
      <c r="B153" s="327">
        <v>9294</v>
      </c>
      <c r="C153" s="327">
        <v>1420</v>
      </c>
      <c r="D153" s="327">
        <v>4102</v>
      </c>
      <c r="E153" s="327">
        <v>36025</v>
      </c>
      <c r="F153" s="327">
        <v>2367</v>
      </c>
      <c r="G153" s="327">
        <v>10125</v>
      </c>
      <c r="H153" s="327">
        <v>4786</v>
      </c>
      <c r="I153" s="327">
        <v>81</v>
      </c>
      <c r="J153" s="327">
        <v>13180</v>
      </c>
      <c r="K153" s="328">
        <v>81380</v>
      </c>
    </row>
    <row r="154" spans="1:11" x14ac:dyDescent="0.2">
      <c r="A154" s="326" t="s">
        <v>192</v>
      </c>
      <c r="B154" s="327">
        <v>15</v>
      </c>
      <c r="C154" s="327">
        <v>5</v>
      </c>
      <c r="D154" s="327">
        <v>3</v>
      </c>
      <c r="E154" s="327">
        <v>133</v>
      </c>
      <c r="F154" s="327"/>
      <c r="G154" s="327">
        <v>35</v>
      </c>
      <c r="H154" s="327">
        <v>28</v>
      </c>
      <c r="I154" s="327"/>
      <c r="J154" s="327">
        <v>12</v>
      </c>
      <c r="K154" s="328">
        <v>231</v>
      </c>
    </row>
    <row r="155" spans="1:11" ht="15" x14ac:dyDescent="0.25">
      <c r="A155" s="323" t="s">
        <v>195</v>
      </c>
      <c r="B155" s="324">
        <v>14775</v>
      </c>
      <c r="C155" s="324">
        <v>3687</v>
      </c>
      <c r="D155" s="324">
        <v>12042</v>
      </c>
      <c r="E155" s="324">
        <v>78516</v>
      </c>
      <c r="F155" s="324">
        <v>8098</v>
      </c>
      <c r="G155" s="324">
        <v>12154</v>
      </c>
      <c r="H155" s="324">
        <v>14408</v>
      </c>
      <c r="I155" s="324">
        <v>107</v>
      </c>
      <c r="J155" s="324">
        <v>45725</v>
      </c>
      <c r="K155" s="325">
        <v>189512</v>
      </c>
    </row>
    <row r="156" spans="1:11" x14ac:dyDescent="0.2">
      <c r="A156" s="326" t="s">
        <v>26</v>
      </c>
      <c r="B156" s="327">
        <v>6675</v>
      </c>
      <c r="C156" s="327">
        <v>2139</v>
      </c>
      <c r="D156" s="327">
        <v>7200</v>
      </c>
      <c r="E156" s="327">
        <v>44099</v>
      </c>
      <c r="F156" s="327">
        <v>3920</v>
      </c>
      <c r="G156" s="327">
        <v>3657</v>
      </c>
      <c r="H156" s="327">
        <v>8374</v>
      </c>
      <c r="I156" s="327">
        <v>44</v>
      </c>
      <c r="J156" s="327">
        <v>22322</v>
      </c>
      <c r="K156" s="328">
        <v>98430</v>
      </c>
    </row>
    <row r="157" spans="1:11" x14ac:dyDescent="0.2">
      <c r="A157" s="326" t="s">
        <v>25</v>
      </c>
      <c r="B157" s="327">
        <v>8086</v>
      </c>
      <c r="C157" s="327">
        <v>1546</v>
      </c>
      <c r="D157" s="327">
        <v>4837</v>
      </c>
      <c r="E157" s="327">
        <v>34336</v>
      </c>
      <c r="F157" s="327">
        <v>4177</v>
      </c>
      <c r="G157" s="327">
        <v>8454</v>
      </c>
      <c r="H157" s="327">
        <v>6013</v>
      </c>
      <c r="I157" s="327">
        <v>63</v>
      </c>
      <c r="J157" s="327">
        <v>23396</v>
      </c>
      <c r="K157" s="328">
        <v>90908</v>
      </c>
    </row>
    <row r="158" spans="1:11" x14ac:dyDescent="0.2">
      <c r="A158" s="326" t="s">
        <v>192</v>
      </c>
      <c r="B158" s="327">
        <v>14</v>
      </c>
      <c r="C158" s="327">
        <v>2</v>
      </c>
      <c r="D158" s="327">
        <v>5</v>
      </c>
      <c r="E158" s="327">
        <v>81</v>
      </c>
      <c r="F158" s="327">
        <v>1</v>
      </c>
      <c r="G158" s="327">
        <v>43</v>
      </c>
      <c r="H158" s="327">
        <v>21</v>
      </c>
      <c r="I158" s="327"/>
      <c r="J158" s="327">
        <v>7</v>
      </c>
      <c r="K158" s="328">
        <v>174</v>
      </c>
    </row>
    <row r="159" spans="1:11" ht="15" x14ac:dyDescent="0.25">
      <c r="A159" s="323" t="s">
        <v>196</v>
      </c>
      <c r="B159" s="324">
        <v>3012</v>
      </c>
      <c r="C159" s="324">
        <v>877</v>
      </c>
      <c r="D159" s="324">
        <v>3245</v>
      </c>
      <c r="E159" s="324">
        <v>22023</v>
      </c>
      <c r="F159" s="324">
        <v>1124</v>
      </c>
      <c r="G159" s="324">
        <v>1708</v>
      </c>
      <c r="H159" s="324">
        <v>4297</v>
      </c>
      <c r="I159" s="324">
        <v>3</v>
      </c>
      <c r="J159" s="324">
        <v>10060</v>
      </c>
      <c r="K159" s="325">
        <v>46349</v>
      </c>
    </row>
    <row r="160" spans="1:11" x14ac:dyDescent="0.2">
      <c r="A160" s="326" t="s">
        <v>26</v>
      </c>
      <c r="B160" s="327">
        <v>1589</v>
      </c>
      <c r="C160" s="327">
        <v>560</v>
      </c>
      <c r="D160" s="327">
        <v>2034</v>
      </c>
      <c r="E160" s="327">
        <v>12537</v>
      </c>
      <c r="F160" s="327">
        <v>559</v>
      </c>
      <c r="G160" s="327">
        <v>539</v>
      </c>
      <c r="H160" s="327">
        <v>2481</v>
      </c>
      <c r="I160" s="327"/>
      <c r="J160" s="327">
        <v>5252</v>
      </c>
      <c r="K160" s="328">
        <v>25551</v>
      </c>
    </row>
    <row r="161" spans="1:11" x14ac:dyDescent="0.2">
      <c r="A161" s="326" t="s">
        <v>25</v>
      </c>
      <c r="B161" s="327">
        <v>1423</v>
      </c>
      <c r="C161" s="327">
        <v>317</v>
      </c>
      <c r="D161" s="327">
        <v>1211</v>
      </c>
      <c r="E161" s="327">
        <v>9468</v>
      </c>
      <c r="F161" s="327">
        <v>565</v>
      </c>
      <c r="G161" s="327">
        <v>1169</v>
      </c>
      <c r="H161" s="327">
        <v>1808</v>
      </c>
      <c r="I161" s="327">
        <v>3</v>
      </c>
      <c r="J161" s="327">
        <v>4807</v>
      </c>
      <c r="K161" s="328">
        <v>20771</v>
      </c>
    </row>
    <row r="162" spans="1:11" x14ac:dyDescent="0.2">
      <c r="A162" s="326" t="s">
        <v>192</v>
      </c>
      <c r="B162" s="327"/>
      <c r="C162" s="327"/>
      <c r="D162" s="327"/>
      <c r="E162" s="327">
        <v>18</v>
      </c>
      <c r="F162" s="327"/>
      <c r="G162" s="327"/>
      <c r="H162" s="327">
        <v>8</v>
      </c>
      <c r="I162" s="327"/>
      <c r="J162" s="327">
        <v>1</v>
      </c>
      <c r="K162" s="328">
        <v>27</v>
      </c>
    </row>
    <row r="163" spans="1:11" ht="15" x14ac:dyDescent="0.25">
      <c r="A163" s="323" t="s">
        <v>197</v>
      </c>
      <c r="B163" s="324">
        <v>4533</v>
      </c>
      <c r="C163" s="324">
        <v>496</v>
      </c>
      <c r="D163" s="324">
        <v>3310</v>
      </c>
      <c r="E163" s="324">
        <v>31205</v>
      </c>
      <c r="F163" s="324">
        <v>1920</v>
      </c>
      <c r="G163" s="324">
        <v>1356</v>
      </c>
      <c r="H163" s="324">
        <v>16682</v>
      </c>
      <c r="I163" s="324">
        <v>9</v>
      </c>
      <c r="J163" s="324">
        <v>16918</v>
      </c>
      <c r="K163" s="325">
        <v>76429</v>
      </c>
    </row>
    <row r="164" spans="1:11" x14ac:dyDescent="0.2">
      <c r="A164" s="326" t="s">
        <v>26</v>
      </c>
      <c r="B164" s="327">
        <v>2529</v>
      </c>
      <c r="C164" s="327">
        <v>322</v>
      </c>
      <c r="D164" s="327">
        <v>2234</v>
      </c>
      <c r="E164" s="327">
        <v>19259</v>
      </c>
      <c r="F164" s="327">
        <v>1083</v>
      </c>
      <c r="G164" s="327">
        <v>666</v>
      </c>
      <c r="H164" s="327">
        <v>10230</v>
      </c>
      <c r="I164" s="327">
        <v>3</v>
      </c>
      <c r="J164" s="327">
        <v>10092</v>
      </c>
      <c r="K164" s="328">
        <v>46418</v>
      </c>
    </row>
    <row r="165" spans="1:11" x14ac:dyDescent="0.2">
      <c r="A165" s="326" t="s">
        <v>25</v>
      </c>
      <c r="B165" s="327">
        <v>2001</v>
      </c>
      <c r="C165" s="327">
        <v>174</v>
      </c>
      <c r="D165" s="327">
        <v>1075</v>
      </c>
      <c r="E165" s="327">
        <v>11925</v>
      </c>
      <c r="F165" s="327">
        <v>837</v>
      </c>
      <c r="G165" s="327">
        <v>687</v>
      </c>
      <c r="H165" s="327">
        <v>6447</v>
      </c>
      <c r="I165" s="327">
        <v>6</v>
      </c>
      <c r="J165" s="327">
        <v>6823</v>
      </c>
      <c r="K165" s="328">
        <v>29975</v>
      </c>
    </row>
    <row r="166" spans="1:11" x14ac:dyDescent="0.2">
      <c r="A166" s="326" t="s">
        <v>192</v>
      </c>
      <c r="B166" s="327">
        <v>3</v>
      </c>
      <c r="C166" s="327"/>
      <c r="D166" s="327">
        <v>1</v>
      </c>
      <c r="E166" s="327">
        <v>21</v>
      </c>
      <c r="F166" s="327"/>
      <c r="G166" s="327">
        <v>3</v>
      </c>
      <c r="H166" s="327">
        <v>5</v>
      </c>
      <c r="I166" s="327"/>
      <c r="J166" s="327">
        <v>3</v>
      </c>
      <c r="K166" s="328">
        <v>36</v>
      </c>
    </row>
    <row r="167" spans="1:11" ht="15" x14ac:dyDescent="0.25">
      <c r="A167" s="323" t="s">
        <v>198</v>
      </c>
      <c r="B167" s="324">
        <v>35</v>
      </c>
      <c r="C167" s="324">
        <v>3</v>
      </c>
      <c r="D167" s="324">
        <v>15</v>
      </c>
      <c r="E167" s="324">
        <v>317</v>
      </c>
      <c r="F167" s="324">
        <v>59</v>
      </c>
      <c r="G167" s="324">
        <v>128</v>
      </c>
      <c r="H167" s="324">
        <v>206</v>
      </c>
      <c r="I167" s="324"/>
      <c r="J167" s="324">
        <v>1902</v>
      </c>
      <c r="K167" s="325">
        <v>2665</v>
      </c>
    </row>
    <row r="168" spans="1:11" x14ac:dyDescent="0.2">
      <c r="A168" s="326" t="s">
        <v>26</v>
      </c>
      <c r="B168" s="327">
        <v>10</v>
      </c>
      <c r="C168" s="327">
        <v>3</v>
      </c>
      <c r="D168" s="327">
        <v>7</v>
      </c>
      <c r="E168" s="327">
        <v>168</v>
      </c>
      <c r="F168" s="327">
        <v>27</v>
      </c>
      <c r="G168" s="327">
        <v>28</v>
      </c>
      <c r="H168" s="327">
        <v>124</v>
      </c>
      <c r="I168" s="327"/>
      <c r="J168" s="327">
        <v>933</v>
      </c>
      <c r="K168" s="328">
        <v>1300</v>
      </c>
    </row>
    <row r="169" spans="1:11" x14ac:dyDescent="0.2">
      <c r="A169" s="326" t="s">
        <v>25</v>
      </c>
      <c r="B169" s="327">
        <v>23</v>
      </c>
      <c r="C169" s="327"/>
      <c r="D169" s="327">
        <v>6</v>
      </c>
      <c r="E169" s="327">
        <v>146</v>
      </c>
      <c r="F169" s="327">
        <v>32</v>
      </c>
      <c r="G169" s="327">
        <v>97</v>
      </c>
      <c r="H169" s="327">
        <v>82</v>
      </c>
      <c r="I169" s="327"/>
      <c r="J169" s="327">
        <v>969</v>
      </c>
      <c r="K169" s="328">
        <v>1355</v>
      </c>
    </row>
    <row r="170" spans="1:11" x14ac:dyDescent="0.2">
      <c r="A170" s="326" t="s">
        <v>192</v>
      </c>
      <c r="B170" s="327">
        <v>2</v>
      </c>
      <c r="C170" s="327"/>
      <c r="D170" s="327">
        <v>2</v>
      </c>
      <c r="E170" s="327">
        <v>3</v>
      </c>
      <c r="F170" s="327"/>
      <c r="G170" s="327">
        <v>3</v>
      </c>
      <c r="H170" s="327"/>
      <c r="I170" s="327"/>
      <c r="J170" s="327"/>
      <c r="K170" s="328">
        <v>10</v>
      </c>
    </row>
    <row r="171" spans="1:11" ht="15" x14ac:dyDescent="0.25">
      <c r="A171" s="323" t="s">
        <v>199</v>
      </c>
      <c r="B171" s="324">
        <f>B145+B149+B153+B157+B161+B165+B169</f>
        <v>23674</v>
      </c>
      <c r="C171" s="324">
        <f t="shared" ref="C171:K171" si="9">C145+C149+C153+C157+C161+C165+C169</f>
        <v>3813</v>
      </c>
      <c r="D171" s="324">
        <f t="shared" si="9"/>
        <v>12370</v>
      </c>
      <c r="E171" s="324">
        <f t="shared" si="9"/>
        <v>112023</v>
      </c>
      <c r="F171" s="324">
        <f t="shared" si="9"/>
        <v>9384</v>
      </c>
      <c r="G171" s="324">
        <f t="shared" si="9"/>
        <v>26793</v>
      </c>
      <c r="H171" s="324">
        <f t="shared" si="9"/>
        <v>21160</v>
      </c>
      <c r="I171" s="324">
        <f t="shared" si="9"/>
        <v>225</v>
      </c>
      <c r="J171" s="324">
        <f t="shared" si="9"/>
        <v>66587</v>
      </c>
      <c r="K171" s="325">
        <f t="shared" si="9"/>
        <v>276029</v>
      </c>
    </row>
    <row r="172" spans="1:11" ht="15" x14ac:dyDescent="0.25">
      <c r="A172" s="323" t="s">
        <v>200</v>
      </c>
      <c r="B172" s="324">
        <f>B144+B148+B152+B156+B160+B164+B168</f>
        <v>17315</v>
      </c>
      <c r="C172" s="324">
        <f t="shared" ref="C172:K172" si="10">C144+C148+C152+C156+C160+C164+C168</f>
        <v>4766</v>
      </c>
      <c r="D172" s="324">
        <f t="shared" si="10"/>
        <v>17624</v>
      </c>
      <c r="E172" s="324">
        <f t="shared" si="10"/>
        <v>145139</v>
      </c>
      <c r="F172" s="324">
        <f t="shared" si="10"/>
        <v>9116</v>
      </c>
      <c r="G172" s="324">
        <f t="shared" si="10"/>
        <v>12753</v>
      </c>
      <c r="H172" s="324">
        <f t="shared" si="10"/>
        <v>29796</v>
      </c>
      <c r="I172" s="324">
        <f t="shared" si="10"/>
        <v>136</v>
      </c>
      <c r="J172" s="324">
        <f t="shared" si="10"/>
        <v>71729</v>
      </c>
      <c r="K172" s="325">
        <f t="shared" si="10"/>
        <v>308374</v>
      </c>
    </row>
    <row r="173" spans="1:11" ht="15" x14ac:dyDescent="0.25">
      <c r="A173" s="323" t="s">
        <v>201</v>
      </c>
      <c r="B173" s="324">
        <f>B146+B150+B154+B158+B162+B166+B170</f>
        <v>36</v>
      </c>
      <c r="C173" s="324">
        <f t="shared" ref="C173:K173" si="11">C146+C150+C154+C158+C162+C166+C170</f>
        <v>7</v>
      </c>
      <c r="D173" s="324">
        <f t="shared" si="11"/>
        <v>13</v>
      </c>
      <c r="E173" s="324">
        <f t="shared" si="11"/>
        <v>388</v>
      </c>
      <c r="F173" s="324">
        <f t="shared" si="11"/>
        <v>2</v>
      </c>
      <c r="G173" s="324">
        <f t="shared" si="11"/>
        <v>123</v>
      </c>
      <c r="H173" s="324">
        <f t="shared" si="11"/>
        <v>76</v>
      </c>
      <c r="I173" s="324">
        <f t="shared" si="11"/>
        <v>0</v>
      </c>
      <c r="J173" s="324">
        <f t="shared" si="11"/>
        <v>39</v>
      </c>
      <c r="K173" s="325">
        <f t="shared" si="11"/>
        <v>684</v>
      </c>
    </row>
    <row r="174" spans="1:11" ht="15.75" thickBot="1" x14ac:dyDescent="0.3">
      <c r="A174" s="329" t="s">
        <v>1</v>
      </c>
      <c r="B174" s="330">
        <v>41025</v>
      </c>
      <c r="C174" s="330">
        <v>8586</v>
      </c>
      <c r="D174" s="330">
        <v>30007</v>
      </c>
      <c r="E174" s="330">
        <v>257550</v>
      </c>
      <c r="F174" s="330">
        <v>18502</v>
      </c>
      <c r="G174" s="330">
        <v>39669</v>
      </c>
      <c r="H174" s="330">
        <v>51032</v>
      </c>
      <c r="I174" s="330">
        <v>361</v>
      </c>
      <c r="J174" s="330">
        <v>138355</v>
      </c>
      <c r="K174" s="331">
        <v>585087</v>
      </c>
    </row>
    <row r="177" spans="1:11" x14ac:dyDescent="0.2">
      <c r="A177" s="396" t="s">
        <v>202</v>
      </c>
      <c r="B177" s="397"/>
      <c r="C177" s="397"/>
      <c r="D177" s="397"/>
      <c r="E177" s="397"/>
      <c r="F177" s="397"/>
      <c r="G177" s="397"/>
      <c r="H177" s="397"/>
      <c r="I177" s="397"/>
      <c r="J177" s="397"/>
      <c r="K177" s="397"/>
    </row>
    <row r="178" spans="1:11" ht="15" thickBot="1" x14ac:dyDescent="0.25"/>
    <row r="179" spans="1:11" ht="30" customHeight="1" x14ac:dyDescent="0.2">
      <c r="A179" s="40" t="s">
        <v>2</v>
      </c>
      <c r="B179" s="332" t="s">
        <v>181</v>
      </c>
      <c r="C179" s="332" t="s">
        <v>182</v>
      </c>
      <c r="D179" s="332" t="s">
        <v>183</v>
      </c>
      <c r="E179" s="332" t="s">
        <v>184</v>
      </c>
      <c r="F179" s="332" t="s">
        <v>185</v>
      </c>
      <c r="G179" s="332" t="s">
        <v>186</v>
      </c>
      <c r="H179" s="332" t="s">
        <v>187</v>
      </c>
      <c r="I179" s="332" t="s">
        <v>188</v>
      </c>
      <c r="J179" s="332" t="s">
        <v>189</v>
      </c>
      <c r="K179" s="333" t="s">
        <v>190</v>
      </c>
    </row>
    <row r="180" spans="1:11" x14ac:dyDescent="0.2">
      <c r="A180" s="334" t="s">
        <v>3</v>
      </c>
      <c r="B180" s="335">
        <v>3712</v>
      </c>
      <c r="C180" s="335">
        <v>1002</v>
      </c>
      <c r="D180" s="335">
        <v>3514</v>
      </c>
      <c r="E180" s="335">
        <v>28911</v>
      </c>
      <c r="F180" s="335">
        <v>1427</v>
      </c>
      <c r="G180" s="335">
        <v>5353</v>
      </c>
      <c r="H180" s="335">
        <v>5135</v>
      </c>
      <c r="I180" s="335">
        <v>43</v>
      </c>
      <c r="J180" s="335">
        <v>8031</v>
      </c>
      <c r="K180" s="336">
        <v>57128</v>
      </c>
    </row>
    <row r="181" spans="1:11" x14ac:dyDescent="0.2">
      <c r="A181" s="334" t="s">
        <v>103</v>
      </c>
      <c r="B181" s="335">
        <v>141</v>
      </c>
      <c r="C181" s="335">
        <v>21</v>
      </c>
      <c r="D181" s="335">
        <v>148</v>
      </c>
      <c r="E181" s="335">
        <v>380</v>
      </c>
      <c r="F181" s="335">
        <v>50</v>
      </c>
      <c r="G181" s="335">
        <v>137</v>
      </c>
      <c r="H181" s="335">
        <v>107</v>
      </c>
      <c r="I181" s="335">
        <v>2</v>
      </c>
      <c r="J181" s="335">
        <v>50</v>
      </c>
      <c r="K181" s="336">
        <v>1036</v>
      </c>
    </row>
    <row r="182" spans="1:11" x14ac:dyDescent="0.2">
      <c r="A182" s="334" t="s">
        <v>5</v>
      </c>
      <c r="B182" s="335">
        <v>7414</v>
      </c>
      <c r="C182" s="335">
        <v>1666</v>
      </c>
      <c r="D182" s="335">
        <v>5201</v>
      </c>
      <c r="E182" s="335">
        <v>50294</v>
      </c>
      <c r="F182" s="335">
        <v>2950</v>
      </c>
      <c r="G182" s="335">
        <v>7558</v>
      </c>
      <c r="H182" s="335">
        <v>9447</v>
      </c>
      <c r="I182" s="335">
        <v>152</v>
      </c>
      <c r="J182" s="335">
        <v>79548</v>
      </c>
      <c r="K182" s="336">
        <v>164230</v>
      </c>
    </row>
    <row r="183" spans="1:11" x14ac:dyDescent="0.2">
      <c r="A183" s="334" t="s">
        <v>23</v>
      </c>
      <c r="B183" s="335">
        <v>337</v>
      </c>
      <c r="C183" s="335">
        <v>131</v>
      </c>
      <c r="D183" s="335">
        <v>555</v>
      </c>
      <c r="E183" s="335">
        <v>2367</v>
      </c>
      <c r="F183" s="335">
        <v>75</v>
      </c>
      <c r="G183" s="335">
        <v>788</v>
      </c>
      <c r="H183" s="335">
        <v>457</v>
      </c>
      <c r="I183" s="335">
        <v>7</v>
      </c>
      <c r="J183" s="335">
        <v>208</v>
      </c>
      <c r="K183" s="336">
        <v>4925</v>
      </c>
    </row>
    <row r="184" spans="1:11" x14ac:dyDescent="0.2">
      <c r="A184" s="334" t="s">
        <v>24</v>
      </c>
      <c r="B184" s="335">
        <v>237</v>
      </c>
      <c r="C184" s="335">
        <v>1</v>
      </c>
      <c r="D184" s="335">
        <v>311</v>
      </c>
      <c r="E184" s="335">
        <v>940</v>
      </c>
      <c r="F184" s="335">
        <v>204</v>
      </c>
      <c r="G184" s="335">
        <v>575</v>
      </c>
      <c r="H184" s="335">
        <v>130</v>
      </c>
      <c r="I184" s="335"/>
      <c r="J184" s="335">
        <v>92</v>
      </c>
      <c r="K184" s="336">
        <v>2490</v>
      </c>
    </row>
    <row r="185" spans="1:11" x14ac:dyDescent="0.2">
      <c r="A185" s="334" t="s">
        <v>6</v>
      </c>
      <c r="B185" s="335">
        <v>2738</v>
      </c>
      <c r="C185" s="335">
        <v>1367</v>
      </c>
      <c r="D185" s="335">
        <v>2335</v>
      </c>
      <c r="E185" s="335">
        <v>14209</v>
      </c>
      <c r="F185" s="335">
        <v>2437</v>
      </c>
      <c r="G185" s="335">
        <v>3489</v>
      </c>
      <c r="H185" s="335">
        <v>2975</v>
      </c>
      <c r="I185" s="335">
        <v>25</v>
      </c>
      <c r="J185" s="335">
        <v>2056</v>
      </c>
      <c r="K185" s="336">
        <v>31631</v>
      </c>
    </row>
    <row r="186" spans="1:11" x14ac:dyDescent="0.2">
      <c r="A186" s="334" t="s">
        <v>22</v>
      </c>
      <c r="B186" s="335">
        <v>858</v>
      </c>
      <c r="C186" s="335"/>
      <c r="D186" s="335">
        <v>656</v>
      </c>
      <c r="E186" s="335">
        <v>4011</v>
      </c>
      <c r="F186" s="335">
        <v>53</v>
      </c>
      <c r="G186" s="335">
        <v>1225</v>
      </c>
      <c r="H186" s="335">
        <v>598</v>
      </c>
      <c r="I186" s="335">
        <v>4</v>
      </c>
      <c r="J186" s="335">
        <v>36</v>
      </c>
      <c r="K186" s="336">
        <v>7441</v>
      </c>
    </row>
    <row r="187" spans="1:11" x14ac:dyDescent="0.2">
      <c r="A187" s="334" t="s">
        <v>7</v>
      </c>
      <c r="B187" s="335">
        <v>2459</v>
      </c>
      <c r="C187" s="335">
        <v>279</v>
      </c>
      <c r="D187" s="335">
        <v>1508</v>
      </c>
      <c r="E187" s="335">
        <v>7546</v>
      </c>
      <c r="F187" s="335">
        <v>69</v>
      </c>
      <c r="G187" s="335">
        <v>1495</v>
      </c>
      <c r="H187" s="335">
        <v>873</v>
      </c>
      <c r="I187" s="335">
        <v>3</v>
      </c>
      <c r="J187" s="335">
        <v>1321</v>
      </c>
      <c r="K187" s="336">
        <v>15553</v>
      </c>
    </row>
    <row r="188" spans="1:11" x14ac:dyDescent="0.2">
      <c r="A188" s="334" t="s">
        <v>8</v>
      </c>
      <c r="B188" s="335">
        <v>1975</v>
      </c>
      <c r="C188" s="335">
        <v>860</v>
      </c>
      <c r="D188" s="335">
        <v>1646</v>
      </c>
      <c r="E188" s="335">
        <v>12582</v>
      </c>
      <c r="F188" s="335">
        <v>2188</v>
      </c>
      <c r="G188" s="335">
        <v>3740</v>
      </c>
      <c r="H188" s="335">
        <v>2972</v>
      </c>
      <c r="I188" s="335">
        <v>18</v>
      </c>
      <c r="J188" s="335">
        <v>7340</v>
      </c>
      <c r="K188" s="336">
        <v>33321</v>
      </c>
    </row>
    <row r="189" spans="1:11" x14ac:dyDescent="0.2">
      <c r="A189" s="334" t="s">
        <v>9</v>
      </c>
      <c r="B189" s="335">
        <v>4266</v>
      </c>
      <c r="C189" s="335">
        <v>160</v>
      </c>
      <c r="D189" s="335">
        <v>3809</v>
      </c>
      <c r="E189" s="335">
        <v>16396</v>
      </c>
      <c r="F189" s="335">
        <v>940</v>
      </c>
      <c r="G189" s="335">
        <v>1787</v>
      </c>
      <c r="H189" s="335">
        <v>5125</v>
      </c>
      <c r="I189" s="335">
        <v>12</v>
      </c>
      <c r="J189" s="335">
        <v>1608</v>
      </c>
      <c r="K189" s="336">
        <v>34103</v>
      </c>
    </row>
    <row r="190" spans="1:11" x14ac:dyDescent="0.2">
      <c r="A190" s="334" t="s">
        <v>10</v>
      </c>
      <c r="B190" s="335">
        <v>256</v>
      </c>
      <c r="C190" s="335">
        <v>24</v>
      </c>
      <c r="D190" s="335">
        <v>192</v>
      </c>
      <c r="E190" s="335">
        <v>9384</v>
      </c>
      <c r="F190" s="335">
        <v>109</v>
      </c>
      <c r="G190" s="335">
        <v>394</v>
      </c>
      <c r="H190" s="335">
        <v>270</v>
      </c>
      <c r="I190" s="335"/>
      <c r="J190" s="335">
        <v>493</v>
      </c>
      <c r="K190" s="336">
        <v>11122</v>
      </c>
    </row>
    <row r="191" spans="1:11" ht="38.25" customHeight="1" x14ac:dyDescent="0.2">
      <c r="A191" s="334" t="s">
        <v>11</v>
      </c>
      <c r="B191" s="335">
        <v>838</v>
      </c>
      <c r="C191" s="335">
        <v>116</v>
      </c>
      <c r="D191" s="335">
        <v>546</v>
      </c>
      <c r="E191" s="335">
        <v>4155</v>
      </c>
      <c r="F191" s="335">
        <v>81</v>
      </c>
      <c r="G191" s="335">
        <v>940</v>
      </c>
      <c r="H191" s="335">
        <v>840</v>
      </c>
      <c r="I191" s="335">
        <v>2</v>
      </c>
      <c r="J191" s="335">
        <v>951</v>
      </c>
      <c r="K191" s="336">
        <v>8469</v>
      </c>
    </row>
    <row r="192" spans="1:11" x14ac:dyDescent="0.2">
      <c r="A192" s="334" t="s">
        <v>12</v>
      </c>
      <c r="B192" s="335">
        <v>4823</v>
      </c>
      <c r="C192" s="335">
        <v>1213</v>
      </c>
      <c r="D192" s="335">
        <v>3913</v>
      </c>
      <c r="E192" s="335">
        <v>18642</v>
      </c>
      <c r="F192" s="335">
        <v>712</v>
      </c>
      <c r="G192" s="335">
        <v>4041</v>
      </c>
      <c r="H192" s="335">
        <v>2158</v>
      </c>
      <c r="I192" s="335">
        <v>39</v>
      </c>
      <c r="J192" s="335">
        <v>919</v>
      </c>
      <c r="K192" s="336">
        <v>36460</v>
      </c>
    </row>
    <row r="193" spans="1:11" x14ac:dyDescent="0.2">
      <c r="A193" s="334" t="s">
        <v>13</v>
      </c>
      <c r="B193" s="335">
        <v>800</v>
      </c>
      <c r="C193" s="335">
        <v>194</v>
      </c>
      <c r="D193" s="335">
        <v>571</v>
      </c>
      <c r="E193" s="335">
        <v>3319</v>
      </c>
      <c r="F193" s="335">
        <v>66</v>
      </c>
      <c r="G193" s="335">
        <v>596</v>
      </c>
      <c r="H193" s="335">
        <v>740</v>
      </c>
      <c r="I193" s="335"/>
      <c r="J193" s="335">
        <v>421</v>
      </c>
      <c r="K193" s="336">
        <v>6707</v>
      </c>
    </row>
    <row r="194" spans="1:11" x14ac:dyDescent="0.2">
      <c r="A194" s="334" t="s">
        <v>14</v>
      </c>
      <c r="B194" s="335">
        <v>24</v>
      </c>
      <c r="C194" s="335">
        <v>2</v>
      </c>
      <c r="D194" s="335">
        <v>30</v>
      </c>
      <c r="E194" s="335">
        <v>190</v>
      </c>
      <c r="F194" s="335">
        <v>1</v>
      </c>
      <c r="G194" s="335">
        <v>28</v>
      </c>
      <c r="H194" s="335">
        <v>8</v>
      </c>
      <c r="I194" s="335"/>
      <c r="J194" s="335">
        <v>7</v>
      </c>
      <c r="K194" s="336">
        <v>290</v>
      </c>
    </row>
    <row r="195" spans="1:11" x14ac:dyDescent="0.2">
      <c r="A195" s="334" t="s">
        <v>15</v>
      </c>
      <c r="B195" s="335">
        <v>984</v>
      </c>
      <c r="C195" s="335">
        <v>63</v>
      </c>
      <c r="D195" s="335">
        <v>289</v>
      </c>
      <c r="E195" s="335">
        <v>9873</v>
      </c>
      <c r="F195" s="335">
        <v>4512</v>
      </c>
      <c r="G195" s="335">
        <v>1301</v>
      </c>
      <c r="H195" s="335">
        <v>5405</v>
      </c>
      <c r="I195" s="335">
        <v>5</v>
      </c>
      <c r="J195" s="335">
        <v>23625</v>
      </c>
      <c r="K195" s="336">
        <v>46057</v>
      </c>
    </row>
    <row r="196" spans="1:11" x14ac:dyDescent="0.2">
      <c r="A196" s="334" t="s">
        <v>16</v>
      </c>
      <c r="B196" s="335">
        <v>2400</v>
      </c>
      <c r="C196" s="335">
        <v>494</v>
      </c>
      <c r="D196" s="335">
        <v>1408</v>
      </c>
      <c r="E196" s="335">
        <v>26544</v>
      </c>
      <c r="F196" s="335">
        <v>166</v>
      </c>
      <c r="G196" s="335">
        <v>1704</v>
      </c>
      <c r="H196" s="335">
        <v>6940</v>
      </c>
      <c r="I196" s="335">
        <v>27</v>
      </c>
      <c r="J196" s="335">
        <v>2431</v>
      </c>
      <c r="K196" s="336">
        <v>42114</v>
      </c>
    </row>
    <row r="197" spans="1:11" x14ac:dyDescent="0.2">
      <c r="A197" s="334" t="s">
        <v>17</v>
      </c>
      <c r="B197" s="335">
        <v>608</v>
      </c>
      <c r="C197" s="335">
        <v>170</v>
      </c>
      <c r="D197" s="335">
        <v>96</v>
      </c>
      <c r="E197" s="335">
        <v>2271</v>
      </c>
      <c r="F197" s="335">
        <v>45</v>
      </c>
      <c r="G197" s="335">
        <v>235</v>
      </c>
      <c r="H197" s="335">
        <v>146</v>
      </c>
      <c r="I197" s="335">
        <v>2</v>
      </c>
      <c r="J197" s="335">
        <v>27</v>
      </c>
      <c r="K197" s="336">
        <v>3600</v>
      </c>
    </row>
    <row r="198" spans="1:11" x14ac:dyDescent="0.2">
      <c r="A198" s="334" t="s">
        <v>18</v>
      </c>
      <c r="B198" s="335">
        <v>1292</v>
      </c>
      <c r="C198" s="335">
        <v>237</v>
      </c>
      <c r="D198" s="335">
        <v>496</v>
      </c>
      <c r="E198" s="335">
        <v>6092</v>
      </c>
      <c r="F198" s="335">
        <v>68</v>
      </c>
      <c r="G198" s="335">
        <v>811</v>
      </c>
      <c r="H198" s="335">
        <v>659</v>
      </c>
      <c r="I198" s="335">
        <v>6</v>
      </c>
      <c r="J198" s="335">
        <v>2930</v>
      </c>
      <c r="K198" s="336">
        <v>12591</v>
      </c>
    </row>
    <row r="199" spans="1:11" x14ac:dyDescent="0.2">
      <c r="A199" s="334" t="s">
        <v>19</v>
      </c>
      <c r="B199" s="335">
        <v>3422</v>
      </c>
      <c r="C199" s="335">
        <v>313</v>
      </c>
      <c r="D199" s="335">
        <v>2172</v>
      </c>
      <c r="E199" s="335">
        <v>34092</v>
      </c>
      <c r="F199" s="335">
        <v>1427</v>
      </c>
      <c r="G199" s="335">
        <v>2218</v>
      </c>
      <c r="H199" s="335">
        <v>4390</v>
      </c>
      <c r="I199" s="335">
        <v>13</v>
      </c>
      <c r="J199" s="335">
        <v>3551</v>
      </c>
      <c r="K199" s="336">
        <v>51598</v>
      </c>
    </row>
    <row r="200" spans="1:11" x14ac:dyDescent="0.2">
      <c r="A200" s="334" t="s">
        <v>20</v>
      </c>
      <c r="B200" s="335">
        <v>1441</v>
      </c>
      <c r="C200" s="335">
        <v>273</v>
      </c>
      <c r="D200" s="335">
        <v>611</v>
      </c>
      <c r="E200" s="335">
        <v>5352</v>
      </c>
      <c r="F200" s="335">
        <v>922</v>
      </c>
      <c r="G200" s="335">
        <v>1254</v>
      </c>
      <c r="H200" s="335">
        <v>1657</v>
      </c>
      <c r="I200" s="335">
        <v>1</v>
      </c>
      <c r="J200" s="335">
        <v>2710</v>
      </c>
      <c r="K200" s="336">
        <v>14221</v>
      </c>
    </row>
    <row r="201" spans="1:11" ht="15" thickBot="1" x14ac:dyDescent="0.25">
      <c r="A201" s="337" t="s">
        <v>1</v>
      </c>
      <c r="B201" s="338">
        <v>41025</v>
      </c>
      <c r="C201" s="338">
        <v>8586</v>
      </c>
      <c r="D201" s="338">
        <v>30007</v>
      </c>
      <c r="E201" s="338">
        <v>257550</v>
      </c>
      <c r="F201" s="338">
        <v>18502</v>
      </c>
      <c r="G201" s="338">
        <v>39669</v>
      </c>
      <c r="H201" s="338">
        <v>51032</v>
      </c>
      <c r="I201" s="338">
        <v>361</v>
      </c>
      <c r="J201" s="338">
        <v>138355</v>
      </c>
      <c r="K201" s="339">
        <v>585087</v>
      </c>
    </row>
    <row r="204" spans="1:11" x14ac:dyDescent="0.2">
      <c r="A204" s="396" t="s">
        <v>203</v>
      </c>
      <c r="B204" s="397"/>
      <c r="C204" s="397"/>
      <c r="D204" s="397"/>
      <c r="E204" s="397"/>
      <c r="F204" s="397"/>
      <c r="G204" s="397"/>
      <c r="H204" s="397"/>
      <c r="I204" s="397"/>
      <c r="J204" s="397"/>
      <c r="K204" s="397"/>
    </row>
    <row r="205" spans="1:11" ht="15" thickBot="1" x14ac:dyDescent="0.25"/>
    <row r="206" spans="1:11" ht="76.5" x14ac:dyDescent="0.2">
      <c r="A206" s="40" t="s">
        <v>204</v>
      </c>
      <c r="B206" s="340" t="s">
        <v>181</v>
      </c>
      <c r="C206" s="340" t="s">
        <v>182</v>
      </c>
      <c r="D206" s="340" t="s">
        <v>183</v>
      </c>
      <c r="E206" s="340" t="s">
        <v>184</v>
      </c>
      <c r="F206" s="340" t="s">
        <v>185</v>
      </c>
      <c r="G206" s="340" t="s">
        <v>186</v>
      </c>
      <c r="H206" s="340" t="s">
        <v>187</v>
      </c>
      <c r="I206" s="340" t="s">
        <v>188</v>
      </c>
      <c r="J206" s="340" t="s">
        <v>189</v>
      </c>
      <c r="K206" s="340" t="s">
        <v>190</v>
      </c>
    </row>
    <row r="207" spans="1:11" x14ac:dyDescent="0.2">
      <c r="A207" s="341" t="s">
        <v>205</v>
      </c>
      <c r="B207" s="342">
        <v>17676</v>
      </c>
      <c r="C207" s="342">
        <v>3939</v>
      </c>
      <c r="D207" s="342">
        <v>9728</v>
      </c>
      <c r="E207" s="342">
        <v>5174</v>
      </c>
      <c r="F207" s="342">
        <v>2364</v>
      </c>
      <c r="G207" s="342">
        <v>1385</v>
      </c>
      <c r="H207" s="342">
        <v>1885</v>
      </c>
      <c r="I207" s="342">
        <v>75</v>
      </c>
      <c r="J207" s="342">
        <v>1386</v>
      </c>
      <c r="K207" s="343">
        <v>43612</v>
      </c>
    </row>
    <row r="208" spans="1:11" ht="25.5" x14ac:dyDescent="0.2">
      <c r="A208" s="341" t="s">
        <v>206</v>
      </c>
      <c r="B208" s="342">
        <v>1167</v>
      </c>
      <c r="C208" s="342">
        <v>110</v>
      </c>
      <c r="D208" s="342">
        <v>374</v>
      </c>
      <c r="E208" s="342">
        <v>3562</v>
      </c>
      <c r="F208" s="342">
        <v>718</v>
      </c>
      <c r="G208" s="342">
        <v>1334</v>
      </c>
      <c r="H208" s="342">
        <v>2761</v>
      </c>
      <c r="I208" s="342">
        <v>2</v>
      </c>
      <c r="J208" s="342">
        <v>3964</v>
      </c>
      <c r="K208" s="343">
        <v>13992</v>
      </c>
    </row>
    <row r="209" spans="1:11" x14ac:dyDescent="0.2">
      <c r="A209" s="341" t="s">
        <v>207</v>
      </c>
      <c r="B209" s="342">
        <v>75</v>
      </c>
      <c r="C209" s="342">
        <v>11</v>
      </c>
      <c r="D209" s="342">
        <v>37</v>
      </c>
      <c r="E209" s="342">
        <v>852</v>
      </c>
      <c r="F209" s="342">
        <v>85</v>
      </c>
      <c r="G209" s="342">
        <v>142</v>
      </c>
      <c r="H209" s="342">
        <v>41</v>
      </c>
      <c r="I209" s="342">
        <v>6</v>
      </c>
      <c r="J209" s="342">
        <v>2259</v>
      </c>
      <c r="K209" s="343">
        <v>3508</v>
      </c>
    </row>
    <row r="210" spans="1:11" x14ac:dyDescent="0.2">
      <c r="A210" s="341" t="s">
        <v>208</v>
      </c>
      <c r="B210" s="342">
        <v>407</v>
      </c>
      <c r="C210" s="342">
        <v>13</v>
      </c>
      <c r="D210" s="342">
        <v>28</v>
      </c>
      <c r="E210" s="342">
        <v>859</v>
      </c>
      <c r="F210" s="342">
        <v>159</v>
      </c>
      <c r="G210" s="342">
        <v>72</v>
      </c>
      <c r="H210" s="342">
        <v>460</v>
      </c>
      <c r="I210" s="342">
        <v>1</v>
      </c>
      <c r="J210" s="342">
        <v>559</v>
      </c>
      <c r="K210" s="343">
        <v>2558</v>
      </c>
    </row>
    <row r="211" spans="1:11" ht="25.5" x14ac:dyDescent="0.2">
      <c r="A211" s="341" t="s">
        <v>209</v>
      </c>
      <c r="B211" s="342">
        <v>7</v>
      </c>
      <c r="C211" s="342"/>
      <c r="D211" s="342">
        <v>3</v>
      </c>
      <c r="E211" s="342">
        <v>1008</v>
      </c>
      <c r="F211" s="342">
        <v>104</v>
      </c>
      <c r="G211" s="342">
        <v>23</v>
      </c>
      <c r="H211" s="342">
        <v>42</v>
      </c>
      <c r="I211" s="342"/>
      <c r="J211" s="342">
        <v>1233</v>
      </c>
      <c r="K211" s="343">
        <v>2420</v>
      </c>
    </row>
    <row r="212" spans="1:11" x14ac:dyDescent="0.2">
      <c r="A212" s="341" t="s">
        <v>210</v>
      </c>
      <c r="B212" s="344">
        <v>980</v>
      </c>
      <c r="C212" s="344">
        <v>132</v>
      </c>
      <c r="D212" s="344">
        <v>324</v>
      </c>
      <c r="E212" s="344">
        <v>4707</v>
      </c>
      <c r="F212" s="344">
        <v>636</v>
      </c>
      <c r="G212" s="344">
        <v>794</v>
      </c>
      <c r="H212" s="344">
        <v>1546</v>
      </c>
      <c r="I212" s="344">
        <v>3</v>
      </c>
      <c r="J212" s="344">
        <v>4798</v>
      </c>
      <c r="K212" s="345">
        <v>13920</v>
      </c>
    </row>
    <row r="213" spans="1:11" ht="15" thickBot="1" x14ac:dyDescent="0.25">
      <c r="A213" s="346" t="s">
        <v>1</v>
      </c>
      <c r="B213" s="347">
        <v>20312</v>
      </c>
      <c r="C213" s="347">
        <v>4205</v>
      </c>
      <c r="D213" s="347">
        <v>10494</v>
      </c>
      <c r="E213" s="347">
        <v>16162</v>
      </c>
      <c r="F213" s="347">
        <v>4066</v>
      </c>
      <c r="G213" s="347">
        <v>3750</v>
      </c>
      <c r="H213" s="347">
        <v>6735</v>
      </c>
      <c r="I213" s="347">
        <v>87</v>
      </c>
      <c r="J213" s="347">
        <v>14199</v>
      </c>
      <c r="K213" s="347">
        <v>80010</v>
      </c>
    </row>
    <row r="216" spans="1:11" x14ac:dyDescent="0.2">
      <c r="A216" s="396" t="s">
        <v>211</v>
      </c>
      <c r="B216" s="397"/>
      <c r="C216" s="397"/>
      <c r="D216" s="397"/>
      <c r="E216" s="397"/>
      <c r="F216" s="397"/>
      <c r="G216" s="397"/>
      <c r="H216" s="397"/>
      <c r="I216" s="397"/>
      <c r="J216" s="397"/>
      <c r="K216" s="397"/>
    </row>
    <row r="217" spans="1:11" ht="15" thickBot="1" x14ac:dyDescent="0.25"/>
    <row r="218" spans="1:11" ht="32.25" customHeight="1" x14ac:dyDescent="0.2">
      <c r="A218" s="348" t="s">
        <v>2</v>
      </c>
      <c r="B218" s="340" t="s">
        <v>212</v>
      </c>
      <c r="C218" s="349" t="s">
        <v>213</v>
      </c>
      <c r="D218" s="340" t="s">
        <v>214</v>
      </c>
      <c r="E218" s="350" t="s">
        <v>215</v>
      </c>
    </row>
    <row r="219" spans="1:11" x14ac:dyDescent="0.2">
      <c r="A219" s="351" t="s">
        <v>3</v>
      </c>
      <c r="B219" s="352">
        <v>3009785</v>
      </c>
      <c r="C219" s="353">
        <v>33689245.740000002</v>
      </c>
      <c r="D219" s="353">
        <v>149.3951234485049</v>
      </c>
      <c r="E219" s="354">
        <v>46.412881985498302</v>
      </c>
    </row>
    <row r="220" spans="1:11" x14ac:dyDescent="0.2">
      <c r="A220" s="351" t="s">
        <v>103</v>
      </c>
      <c r="B220" s="352">
        <v>69693</v>
      </c>
      <c r="C220" s="353">
        <v>823051.45999999985</v>
      </c>
      <c r="D220" s="353">
        <v>118.82899124732609</v>
      </c>
      <c r="E220" s="354">
        <v>39.295344554080181</v>
      </c>
    </row>
    <row r="221" spans="1:11" x14ac:dyDescent="0.2">
      <c r="A221" s="351" t="s">
        <v>5</v>
      </c>
      <c r="B221" s="352">
        <v>5234791</v>
      </c>
      <c r="C221" s="353">
        <v>57702560.330000028</v>
      </c>
      <c r="D221" s="353">
        <v>111.51763467207411</v>
      </c>
      <c r="E221" s="354">
        <v>35.198951775518388</v>
      </c>
    </row>
    <row r="222" spans="1:11" x14ac:dyDescent="0.2">
      <c r="A222" s="351" t="s">
        <v>23</v>
      </c>
      <c r="B222" s="352">
        <v>347389</v>
      </c>
      <c r="C222" s="353">
        <v>4041280.42</v>
      </c>
      <c r="D222" s="353">
        <v>132.34529817090549</v>
      </c>
      <c r="E222" s="354">
        <v>49.941871644909455</v>
      </c>
    </row>
    <row r="223" spans="1:11" x14ac:dyDescent="0.2">
      <c r="A223" s="351" t="s">
        <v>24</v>
      </c>
      <c r="B223" s="352">
        <v>292154</v>
      </c>
      <c r="C223" s="353">
        <v>3084350.5099999993</v>
      </c>
      <c r="D223" s="353">
        <v>108.8037471066458</v>
      </c>
      <c r="E223" s="354">
        <v>36.33369054351013</v>
      </c>
    </row>
    <row r="224" spans="1:11" x14ac:dyDescent="0.2">
      <c r="A224" s="351" t="s">
        <v>6</v>
      </c>
      <c r="B224" s="352">
        <v>2627051</v>
      </c>
      <c r="C224" s="353">
        <v>29459254.419999987</v>
      </c>
      <c r="D224" s="353">
        <v>105.7101686250483</v>
      </c>
      <c r="E224" s="354">
        <v>36.298904333846508</v>
      </c>
    </row>
    <row r="225" spans="1:5" x14ac:dyDescent="0.2">
      <c r="A225" s="351" t="s">
        <v>22</v>
      </c>
      <c r="B225" s="352">
        <v>608429</v>
      </c>
      <c r="C225" s="353">
        <v>6910575.879999999</v>
      </c>
      <c r="D225" s="353">
        <v>102.41294937669231</v>
      </c>
      <c r="E225" s="354">
        <v>34.716984721784044</v>
      </c>
    </row>
    <row r="226" spans="1:5" x14ac:dyDescent="0.2">
      <c r="A226" s="351" t="s">
        <v>7</v>
      </c>
      <c r="B226" s="352">
        <v>1330265</v>
      </c>
      <c r="C226" s="353">
        <v>14426338.470000003</v>
      </c>
      <c r="D226" s="353">
        <v>196.122255208555</v>
      </c>
      <c r="E226" s="354">
        <v>54.383481835489832</v>
      </c>
    </row>
    <row r="227" spans="1:5" x14ac:dyDescent="0.2">
      <c r="A227" s="351" t="s">
        <v>8</v>
      </c>
      <c r="B227" s="352">
        <v>3039991</v>
      </c>
      <c r="C227" s="353">
        <v>30861725.899999987</v>
      </c>
      <c r="D227" s="353">
        <v>146.65443712443789</v>
      </c>
      <c r="E227" s="354">
        <v>47.693020249154834</v>
      </c>
    </row>
    <row r="228" spans="1:5" x14ac:dyDescent="0.2">
      <c r="A228" s="351" t="s">
        <v>9</v>
      </c>
      <c r="B228" s="352">
        <v>3403327</v>
      </c>
      <c r="C228" s="353">
        <v>33093076.580000009</v>
      </c>
      <c r="D228" s="353">
        <v>211.41598821119038</v>
      </c>
      <c r="E228" s="354">
        <v>56.990162073200288</v>
      </c>
    </row>
    <row r="229" spans="1:5" x14ac:dyDescent="0.2">
      <c r="A229" s="351" t="s">
        <v>10</v>
      </c>
      <c r="B229" s="352">
        <v>675503</v>
      </c>
      <c r="C229" s="353">
        <v>7206469.2000000011</v>
      </c>
      <c r="D229" s="353">
        <v>160.28785353334919</v>
      </c>
      <c r="E229" s="354">
        <v>51.534411660561595</v>
      </c>
    </row>
    <row r="230" spans="1:5" x14ac:dyDescent="0.2">
      <c r="A230" s="351" t="s">
        <v>11</v>
      </c>
      <c r="B230" s="352">
        <v>1028465</v>
      </c>
      <c r="C230" s="353">
        <v>10846458.119999997</v>
      </c>
      <c r="D230" s="353">
        <v>137.45934981164072</v>
      </c>
      <c r="E230" s="354">
        <v>39.940456491063699</v>
      </c>
    </row>
    <row r="231" spans="1:5" x14ac:dyDescent="0.2">
      <c r="A231" s="351" t="s">
        <v>12</v>
      </c>
      <c r="B231" s="352">
        <v>2988825</v>
      </c>
      <c r="C231" s="353">
        <v>35218905.460000001</v>
      </c>
      <c r="D231" s="353">
        <v>114.75301589984716</v>
      </c>
      <c r="E231" s="354">
        <v>33.19083388196308</v>
      </c>
    </row>
    <row r="232" spans="1:5" x14ac:dyDescent="0.2">
      <c r="A232" s="351" t="s">
        <v>13</v>
      </c>
      <c r="B232" s="352">
        <v>746233</v>
      </c>
      <c r="C232" s="353">
        <v>8195067.839999998</v>
      </c>
      <c r="D232" s="353">
        <v>119.28321274288457</v>
      </c>
      <c r="E232" s="354">
        <v>35.241922883319219</v>
      </c>
    </row>
    <row r="233" spans="1:5" x14ac:dyDescent="0.2">
      <c r="A233" s="351" t="s">
        <v>14</v>
      </c>
      <c r="B233" s="352">
        <v>154071</v>
      </c>
      <c r="C233" s="353">
        <v>1768596.5500000003</v>
      </c>
      <c r="D233" s="353">
        <v>97.861719007274786</v>
      </c>
      <c r="E233" s="354">
        <v>31.603408294472768</v>
      </c>
    </row>
    <row r="234" spans="1:5" x14ac:dyDescent="0.2">
      <c r="A234" s="351" t="s">
        <v>15</v>
      </c>
      <c r="B234" s="352">
        <v>2303114</v>
      </c>
      <c r="C234" s="353">
        <v>26478180.889999993</v>
      </c>
      <c r="D234" s="353">
        <v>94.901189920843791</v>
      </c>
      <c r="E234" s="354">
        <v>23.622443603760431</v>
      </c>
    </row>
    <row r="235" spans="1:5" x14ac:dyDescent="0.2">
      <c r="A235" s="351" t="s">
        <v>16</v>
      </c>
      <c r="B235" s="352">
        <v>1876945</v>
      </c>
      <c r="C235" s="353">
        <v>21459678.149999991</v>
      </c>
      <c r="D235" s="353">
        <v>94.773963004236037</v>
      </c>
      <c r="E235" s="354">
        <v>28.027654765517138</v>
      </c>
    </row>
    <row r="236" spans="1:5" x14ac:dyDescent="0.2">
      <c r="A236" s="351" t="s">
        <v>17</v>
      </c>
      <c r="B236" s="352">
        <v>275126</v>
      </c>
      <c r="C236" s="353">
        <v>2935012.6900000013</v>
      </c>
      <c r="D236" s="353">
        <v>97.907517968454471</v>
      </c>
      <c r="E236" s="354">
        <v>28.970605712820603</v>
      </c>
    </row>
    <row r="237" spans="1:5" x14ac:dyDescent="0.2">
      <c r="A237" s="351" t="s">
        <v>18</v>
      </c>
      <c r="B237" s="352">
        <v>1016509</v>
      </c>
      <c r="C237" s="353">
        <v>11640954.589999994</v>
      </c>
      <c r="D237" s="353">
        <v>124.55894104496765</v>
      </c>
      <c r="E237" s="354">
        <v>35.694370622098376</v>
      </c>
    </row>
    <row r="238" spans="1:5" x14ac:dyDescent="0.2">
      <c r="A238" s="351" t="s">
        <v>19</v>
      </c>
      <c r="B238" s="352">
        <v>2255466</v>
      </c>
      <c r="C238" s="353">
        <v>26829544.380000003</v>
      </c>
      <c r="D238" s="353">
        <v>103.45414623201712</v>
      </c>
      <c r="E238" s="354">
        <v>28.195666655876241</v>
      </c>
    </row>
    <row r="239" spans="1:5" x14ac:dyDescent="0.2">
      <c r="A239" s="351" t="s">
        <v>20</v>
      </c>
      <c r="B239" s="352">
        <v>1098977</v>
      </c>
      <c r="C239" s="353">
        <v>12410398.850000003</v>
      </c>
      <c r="D239" s="353">
        <v>131.40909170781424</v>
      </c>
      <c r="E239" s="354">
        <v>42.891483904729419</v>
      </c>
    </row>
    <row r="240" spans="1:5" ht="15" thickBot="1" x14ac:dyDescent="0.25">
      <c r="A240" s="337" t="s">
        <v>1</v>
      </c>
      <c r="B240" s="338">
        <v>34382109</v>
      </c>
      <c r="C240" s="355">
        <v>379080726.42999995</v>
      </c>
      <c r="D240" s="355">
        <v>124.26115811480153</v>
      </c>
      <c r="E240" s="356">
        <v>37.229042144011864</v>
      </c>
    </row>
    <row r="243" spans="1:11" x14ac:dyDescent="0.2">
      <c r="A243" s="396" t="s">
        <v>216</v>
      </c>
      <c r="B243" s="397"/>
      <c r="C243" s="397"/>
      <c r="D243" s="397"/>
      <c r="E243" s="397"/>
      <c r="F243" s="397"/>
      <c r="G243" s="397"/>
      <c r="H243" s="397"/>
      <c r="I243" s="397"/>
      <c r="J243" s="397"/>
      <c r="K243" s="397"/>
    </row>
    <row r="244" spans="1:11" ht="15" thickBot="1" x14ac:dyDescent="0.25"/>
    <row r="245" spans="1:11" ht="33" customHeight="1" x14ac:dyDescent="0.2">
      <c r="A245" s="348" t="s">
        <v>165</v>
      </c>
      <c r="B245" s="340" t="s">
        <v>212</v>
      </c>
      <c r="C245" s="349" t="s">
        <v>213</v>
      </c>
      <c r="D245" s="340" t="s">
        <v>217</v>
      </c>
      <c r="E245" s="350" t="s">
        <v>215</v>
      </c>
    </row>
    <row r="246" spans="1:11" x14ac:dyDescent="0.2">
      <c r="A246" s="351" t="s">
        <v>3</v>
      </c>
      <c r="B246" s="352">
        <v>199812</v>
      </c>
      <c r="C246" s="353">
        <v>816940.20999999985</v>
      </c>
      <c r="D246" s="353">
        <v>7.6725180222357574</v>
      </c>
      <c r="E246" s="354">
        <v>2.8523059179918495</v>
      </c>
    </row>
    <row r="247" spans="1:11" x14ac:dyDescent="0.2">
      <c r="A247" s="351" t="s">
        <v>103</v>
      </c>
      <c r="B247" s="352">
        <v>5388</v>
      </c>
      <c r="C247" s="353">
        <v>39982.69</v>
      </c>
      <c r="D247" s="353">
        <v>7.2113812784321789</v>
      </c>
      <c r="E247" s="354">
        <v>3.6922039256192272</v>
      </c>
    </row>
    <row r="248" spans="1:11" x14ac:dyDescent="0.2">
      <c r="A248" s="351" t="s">
        <v>5</v>
      </c>
      <c r="B248" s="352">
        <v>1216958</v>
      </c>
      <c r="C248" s="353">
        <v>25720614.079999998</v>
      </c>
      <c r="D248" s="353">
        <v>24.675644644539638</v>
      </c>
      <c r="E248" s="354">
        <v>2.2486764360334663</v>
      </c>
    </row>
    <row r="249" spans="1:11" x14ac:dyDescent="0.2">
      <c r="A249" s="351" t="s">
        <v>23</v>
      </c>
      <c r="B249" s="352">
        <v>29853</v>
      </c>
      <c r="C249" s="353">
        <v>434427.67999999982</v>
      </c>
      <c r="D249" s="353">
        <v>12.528471076260573</v>
      </c>
      <c r="E249" s="354">
        <v>0.88627983744021466</v>
      </c>
    </row>
    <row r="250" spans="1:11" x14ac:dyDescent="0.2">
      <c r="A250" s="351" t="s">
        <v>24</v>
      </c>
      <c r="B250" s="352">
        <v>38476</v>
      </c>
      <c r="C250" s="353">
        <v>379779.71</v>
      </c>
      <c r="D250" s="353">
        <v>11.046423144107779</v>
      </c>
      <c r="E250" s="354">
        <v>2.5556398232330833</v>
      </c>
    </row>
    <row r="251" spans="1:11" x14ac:dyDescent="0.2">
      <c r="A251" s="351" t="s">
        <v>6</v>
      </c>
      <c r="B251" s="352">
        <v>251609</v>
      </c>
      <c r="C251" s="353">
        <v>2452394.209999999</v>
      </c>
      <c r="D251" s="353">
        <v>8.4234475061366094</v>
      </c>
      <c r="E251" s="354">
        <v>2.0406535699410946</v>
      </c>
    </row>
    <row r="252" spans="1:11" x14ac:dyDescent="0.2">
      <c r="A252" s="351" t="s">
        <v>22</v>
      </c>
      <c r="B252" s="352">
        <v>83622</v>
      </c>
      <c r="C252" s="353">
        <v>909296.38999999966</v>
      </c>
      <c r="D252" s="353">
        <v>12.933262867320876</v>
      </c>
      <c r="E252" s="354">
        <v>1.3046941277655775</v>
      </c>
    </row>
    <row r="253" spans="1:11" x14ac:dyDescent="0.2">
      <c r="A253" s="351" t="s">
        <v>7</v>
      </c>
      <c r="B253" s="352">
        <v>81798</v>
      </c>
      <c r="C253" s="353">
        <v>500310.50000000017</v>
      </c>
      <c r="D253" s="353">
        <v>10.529374386397956</v>
      </c>
      <c r="E253" s="354">
        <v>2.9879332997629007</v>
      </c>
    </row>
    <row r="254" spans="1:11" x14ac:dyDescent="0.2">
      <c r="A254" s="351" t="s">
        <v>8</v>
      </c>
      <c r="B254" s="352">
        <v>142804</v>
      </c>
      <c r="C254" s="353">
        <v>1555402.8300000005</v>
      </c>
      <c r="D254" s="353">
        <v>6.7985801886767208</v>
      </c>
      <c r="E254" s="354">
        <v>1.7334393812787212</v>
      </c>
    </row>
    <row r="255" spans="1:11" x14ac:dyDescent="0.2">
      <c r="A255" s="351" t="s">
        <v>9</v>
      </c>
      <c r="B255" s="352">
        <v>260073</v>
      </c>
      <c r="C255" s="353">
        <v>2249380.1299999994</v>
      </c>
      <c r="D255" s="353">
        <v>14.826951766386221</v>
      </c>
      <c r="E255" s="354">
        <v>1.1108730728171263</v>
      </c>
    </row>
    <row r="256" spans="1:11" x14ac:dyDescent="0.2">
      <c r="A256" s="351" t="s">
        <v>10</v>
      </c>
      <c r="B256" s="352">
        <v>42258</v>
      </c>
      <c r="C256" s="353">
        <v>440829.23</v>
      </c>
      <c r="D256" s="353">
        <v>9.7679710029896558</v>
      </c>
      <c r="E256" s="354">
        <v>1.2195990404398982</v>
      </c>
    </row>
    <row r="257" spans="1:11" x14ac:dyDescent="0.2">
      <c r="A257" s="351" t="s">
        <v>11</v>
      </c>
      <c r="B257" s="352">
        <v>94581</v>
      </c>
      <c r="C257" s="353">
        <v>1152188.8400000001</v>
      </c>
      <c r="D257" s="353">
        <v>11.306923679606752</v>
      </c>
      <c r="E257" s="354">
        <v>3.0313396771777548</v>
      </c>
    </row>
    <row r="258" spans="1:11" x14ac:dyDescent="0.2">
      <c r="A258" s="351" t="s">
        <v>12</v>
      </c>
      <c r="B258" s="352">
        <v>255501</v>
      </c>
      <c r="C258" s="353">
        <v>2233443.9699999997</v>
      </c>
      <c r="D258" s="353">
        <v>8.3025243615548732</v>
      </c>
      <c r="E258" s="354">
        <v>2.0153776763196589</v>
      </c>
    </row>
    <row r="259" spans="1:11" x14ac:dyDescent="0.2">
      <c r="A259" s="351" t="s">
        <v>13</v>
      </c>
      <c r="B259" s="352">
        <v>253424</v>
      </c>
      <c r="C259" s="353">
        <v>7469238.1600000001</v>
      </c>
      <c r="D259" s="353">
        <v>36.910454925245773</v>
      </c>
      <c r="E259" s="354">
        <v>4.5836011925998044</v>
      </c>
    </row>
    <row r="260" spans="1:11" x14ac:dyDescent="0.2">
      <c r="A260" s="351" t="s">
        <v>14</v>
      </c>
      <c r="B260" s="352">
        <v>24644</v>
      </c>
      <c r="C260" s="353">
        <v>234453.04000000018</v>
      </c>
      <c r="D260" s="353">
        <v>17.614435829117145</v>
      </c>
      <c r="E260" s="354">
        <v>3.0118167755418566</v>
      </c>
    </row>
    <row r="261" spans="1:11" x14ac:dyDescent="0.2">
      <c r="A261" s="351" t="s">
        <v>15</v>
      </c>
      <c r="B261" s="352">
        <v>464707</v>
      </c>
      <c r="C261" s="353">
        <v>7719645.9099999974</v>
      </c>
      <c r="D261" s="353">
        <v>15.646708964395797</v>
      </c>
      <c r="E261" s="354">
        <v>3.3126218159976593</v>
      </c>
    </row>
    <row r="262" spans="1:11" x14ac:dyDescent="0.2">
      <c r="A262" s="351" t="s">
        <v>16</v>
      </c>
      <c r="B262" s="352">
        <v>514417</v>
      </c>
      <c r="C262" s="353">
        <v>6104295.0900000008</v>
      </c>
      <c r="D262" s="353">
        <v>19.823082224423015</v>
      </c>
      <c r="E262" s="354">
        <v>4.5086305109760403</v>
      </c>
    </row>
    <row r="263" spans="1:11" x14ac:dyDescent="0.2">
      <c r="A263" s="351" t="s">
        <v>17</v>
      </c>
      <c r="B263" s="352">
        <v>51688</v>
      </c>
      <c r="C263" s="353">
        <v>470327.66</v>
      </c>
      <c r="D263" s="353">
        <v>16.070870544892355</v>
      </c>
      <c r="E263" s="354">
        <v>3.1359777337836676</v>
      </c>
    </row>
    <row r="264" spans="1:11" x14ac:dyDescent="0.2">
      <c r="A264" s="351" t="s">
        <v>18</v>
      </c>
      <c r="B264" s="352">
        <v>145445</v>
      </c>
      <c r="C264" s="353">
        <v>1142838.9500000009</v>
      </c>
      <c r="D264" s="353">
        <v>14.371741089727294</v>
      </c>
      <c r="E264" s="354">
        <v>2.7162582828644513</v>
      </c>
    </row>
    <row r="265" spans="1:11" x14ac:dyDescent="0.2">
      <c r="A265" s="351" t="s">
        <v>19</v>
      </c>
      <c r="B265" s="352">
        <v>279608</v>
      </c>
      <c r="C265" s="353">
        <v>2181671.81</v>
      </c>
      <c r="D265" s="353">
        <v>9.3432117463241475</v>
      </c>
      <c r="E265" s="354">
        <v>3.2604451931903853</v>
      </c>
    </row>
    <row r="266" spans="1:11" x14ac:dyDescent="0.2">
      <c r="A266" s="351" t="s">
        <v>20</v>
      </c>
      <c r="B266" s="352">
        <v>168503</v>
      </c>
      <c r="C266" s="353">
        <v>1561171.0000000009</v>
      </c>
      <c r="D266" s="353">
        <v>15.137148781387829</v>
      </c>
      <c r="E266" s="354">
        <v>5.0159374362867712</v>
      </c>
    </row>
    <row r="267" spans="1:11" ht="15" thickBot="1" x14ac:dyDescent="0.25">
      <c r="A267" s="337" t="s">
        <v>1</v>
      </c>
      <c r="B267" s="338">
        <v>4605169</v>
      </c>
      <c r="C267" s="355">
        <v>65768632.089999996</v>
      </c>
      <c r="D267" s="355">
        <v>14.250096258446369</v>
      </c>
      <c r="E267" s="356">
        <v>2.6357394375092142</v>
      </c>
    </row>
    <row r="270" spans="1:11" x14ac:dyDescent="0.2">
      <c r="A270" s="396" t="s">
        <v>219</v>
      </c>
      <c r="B270" s="397"/>
      <c r="C270" s="397"/>
      <c r="D270" s="397"/>
      <c r="E270" s="397"/>
      <c r="F270" s="397"/>
      <c r="G270" s="397"/>
      <c r="H270" s="397"/>
      <c r="I270" s="397"/>
      <c r="J270" s="397"/>
      <c r="K270" s="397"/>
    </row>
    <row r="271" spans="1:11" ht="15" thickBot="1" x14ac:dyDescent="0.25"/>
    <row r="272" spans="1:11" ht="32.25" customHeight="1" x14ac:dyDescent="0.2">
      <c r="A272" s="348" t="s">
        <v>165</v>
      </c>
      <c r="B272" s="340" t="s">
        <v>212</v>
      </c>
      <c r="C272" s="349" t="s">
        <v>213</v>
      </c>
      <c r="D272" s="340" t="s">
        <v>218</v>
      </c>
      <c r="E272" s="350" t="s">
        <v>215</v>
      </c>
    </row>
    <row r="273" spans="1:5" x14ac:dyDescent="0.2">
      <c r="A273" s="351" t="s">
        <v>3</v>
      </c>
      <c r="B273" s="352">
        <v>70664</v>
      </c>
      <c r="C273" s="353">
        <v>287027.51</v>
      </c>
      <c r="D273" s="353">
        <v>1.832837714051649</v>
      </c>
      <c r="E273" s="354">
        <v>1.2423190597475684</v>
      </c>
    </row>
    <row r="274" spans="1:5" x14ac:dyDescent="0.2">
      <c r="A274" s="351" t="s">
        <v>103</v>
      </c>
      <c r="B274" s="352">
        <v>1678</v>
      </c>
      <c r="C274" s="353">
        <v>6645.37</v>
      </c>
      <c r="D274" s="353">
        <v>1.7281159799351722</v>
      </c>
      <c r="E274" s="354">
        <v>1.0306506737349019</v>
      </c>
    </row>
    <row r="275" spans="1:5" x14ac:dyDescent="0.2">
      <c r="A275" s="351" t="s">
        <v>5</v>
      </c>
      <c r="B275" s="352">
        <v>162087</v>
      </c>
      <c r="C275" s="353">
        <v>650962.14</v>
      </c>
      <c r="D275" s="353">
        <v>1.9115817069450207</v>
      </c>
      <c r="E275" s="354">
        <v>1.2821402379727651</v>
      </c>
    </row>
    <row r="276" spans="1:5" x14ac:dyDescent="0.2">
      <c r="A276" s="351" t="s">
        <v>23</v>
      </c>
      <c r="B276" s="352">
        <v>14632</v>
      </c>
      <c r="C276" s="353">
        <v>60130.93</v>
      </c>
      <c r="D276" s="353">
        <v>2.931532899511172</v>
      </c>
      <c r="E276" s="354">
        <v>2.3042809232150128</v>
      </c>
    </row>
    <row r="277" spans="1:5" x14ac:dyDescent="0.2">
      <c r="A277" s="351" t="s">
        <v>24</v>
      </c>
      <c r="B277" s="352">
        <v>7939</v>
      </c>
      <c r="C277" s="353">
        <v>31954.809999999998</v>
      </c>
      <c r="D277" s="353">
        <v>1.5696233585396824</v>
      </c>
      <c r="E277" s="354">
        <v>1.185773075521745</v>
      </c>
    </row>
    <row r="278" spans="1:5" x14ac:dyDescent="0.2">
      <c r="A278" s="351" t="s">
        <v>6</v>
      </c>
      <c r="B278" s="352">
        <v>55139</v>
      </c>
      <c r="C278" s="353">
        <v>223624.75999999998</v>
      </c>
      <c r="D278" s="353">
        <v>1.2175657270857643</v>
      </c>
      <c r="E278" s="354">
        <v>0.8842907880108265</v>
      </c>
    </row>
    <row r="279" spans="1:5" x14ac:dyDescent="0.2">
      <c r="A279" s="351" t="s">
        <v>22</v>
      </c>
      <c r="B279" s="352">
        <v>9193</v>
      </c>
      <c r="C279" s="353">
        <v>37228.870000000003</v>
      </c>
      <c r="D279" s="353">
        <v>0.83542509325396641</v>
      </c>
      <c r="E279" s="354">
        <v>0.57978236061465827</v>
      </c>
    </row>
    <row r="280" spans="1:5" x14ac:dyDescent="0.2">
      <c r="A280" s="351" t="s">
        <v>7</v>
      </c>
      <c r="B280" s="352">
        <v>21853</v>
      </c>
      <c r="C280" s="353">
        <v>87843.07</v>
      </c>
      <c r="D280" s="353">
        <v>1.9569227518134737</v>
      </c>
      <c r="E280" s="354">
        <v>1.0543386078340717</v>
      </c>
    </row>
    <row r="281" spans="1:5" x14ac:dyDescent="0.2">
      <c r="A281" s="351" t="s">
        <v>8</v>
      </c>
      <c r="B281" s="352">
        <v>51368</v>
      </c>
      <c r="C281" s="353">
        <v>207391.82</v>
      </c>
      <c r="D281" s="353">
        <v>1.4558256840721806</v>
      </c>
      <c r="E281" s="354">
        <v>0.90373621375304936</v>
      </c>
    </row>
    <row r="282" spans="1:5" x14ac:dyDescent="0.2">
      <c r="A282" s="351" t="s">
        <v>9</v>
      </c>
      <c r="B282" s="352">
        <v>82571</v>
      </c>
      <c r="C282" s="353">
        <v>331422.13999999996</v>
      </c>
      <c r="D282" s="353">
        <v>2.9654532873453117</v>
      </c>
      <c r="E282" s="354">
        <v>1.7084478688470577</v>
      </c>
    </row>
    <row r="283" spans="1:5" x14ac:dyDescent="0.2">
      <c r="A283" s="351" t="s">
        <v>10</v>
      </c>
      <c r="B283" s="352">
        <v>10773</v>
      </c>
      <c r="C283" s="353">
        <v>43477.020000000004</v>
      </c>
      <c r="D283" s="353">
        <v>1.4670476492843347</v>
      </c>
      <c r="E283" s="354">
        <v>0.93706067126440773</v>
      </c>
    </row>
    <row r="284" spans="1:5" x14ac:dyDescent="0.2">
      <c r="A284" s="351" t="s">
        <v>11</v>
      </c>
      <c r="B284" s="352">
        <v>19404</v>
      </c>
      <c r="C284" s="353">
        <v>78971.310000000012</v>
      </c>
      <c r="D284" s="353">
        <v>1.5830766423749369</v>
      </c>
      <c r="E284" s="354">
        <v>0.97811862422957796</v>
      </c>
    </row>
    <row r="285" spans="1:5" x14ac:dyDescent="0.2">
      <c r="A285" s="351" t="s">
        <v>12</v>
      </c>
      <c r="B285" s="352">
        <v>86363</v>
      </c>
      <c r="C285" s="353">
        <v>346806.77</v>
      </c>
      <c r="D285" s="353">
        <v>1.8602205568187058</v>
      </c>
      <c r="E285" s="354">
        <v>1.1537315064797136</v>
      </c>
    </row>
    <row r="286" spans="1:5" x14ac:dyDescent="0.2">
      <c r="A286" s="351" t="s">
        <v>13</v>
      </c>
      <c r="B286" s="352">
        <v>23683</v>
      </c>
      <c r="C286" s="353">
        <v>98313.819999999992</v>
      </c>
      <c r="D286" s="353">
        <v>2.1172956925210218</v>
      </c>
      <c r="E286" s="354">
        <v>1.3841872643725301</v>
      </c>
    </row>
    <row r="287" spans="1:5" x14ac:dyDescent="0.2">
      <c r="A287" s="351" t="s">
        <v>14</v>
      </c>
      <c r="B287" s="352">
        <v>5206</v>
      </c>
      <c r="C287" s="353">
        <v>21600.34</v>
      </c>
      <c r="D287" s="353">
        <v>1.8299254557973834</v>
      </c>
      <c r="E287" s="354">
        <v>1.280993955509697</v>
      </c>
    </row>
    <row r="288" spans="1:5" x14ac:dyDescent="0.2">
      <c r="A288" s="351" t="s">
        <v>15</v>
      </c>
      <c r="B288" s="352">
        <v>66467</v>
      </c>
      <c r="C288" s="353">
        <v>273056.64000000001</v>
      </c>
      <c r="D288" s="353">
        <v>1.4482900687448568</v>
      </c>
      <c r="E288" s="354">
        <v>0.91960693468814181</v>
      </c>
    </row>
    <row r="289" spans="1:11" x14ac:dyDescent="0.2">
      <c r="A289" s="351" t="s">
        <v>16</v>
      </c>
      <c r="B289" s="352">
        <v>54419</v>
      </c>
      <c r="C289" s="353">
        <v>228113.36000000002</v>
      </c>
      <c r="D289" s="353">
        <v>1.4114209347386124</v>
      </c>
      <c r="E289" s="354">
        <v>1.0565683385917197</v>
      </c>
    </row>
    <row r="290" spans="1:11" x14ac:dyDescent="0.2">
      <c r="A290" s="351" t="s">
        <v>17</v>
      </c>
      <c r="B290" s="352">
        <v>10465</v>
      </c>
      <c r="C290" s="353">
        <v>43238.65</v>
      </c>
      <c r="D290" s="353">
        <v>2.0147694939227971</v>
      </c>
      <c r="E290" s="354">
        <v>1.4146757229344415</v>
      </c>
    </row>
    <row r="291" spans="1:11" x14ac:dyDescent="0.2">
      <c r="A291" s="351" t="s">
        <v>18</v>
      </c>
      <c r="B291" s="352">
        <v>19994</v>
      </c>
      <c r="C291" s="353">
        <v>81803.959999999992</v>
      </c>
      <c r="D291" s="353">
        <v>1.3184637221787736</v>
      </c>
      <c r="E291" s="354">
        <v>0.79951565469066566</v>
      </c>
    </row>
    <row r="292" spans="1:11" x14ac:dyDescent="0.2">
      <c r="A292" s="351" t="s">
        <v>19</v>
      </c>
      <c r="B292" s="352">
        <v>61592</v>
      </c>
      <c r="C292" s="353">
        <v>256551.97999999998</v>
      </c>
      <c r="D292" s="353">
        <v>1.5302590973283412</v>
      </c>
      <c r="E292" s="354">
        <v>0.96562375499708986</v>
      </c>
    </row>
    <row r="293" spans="1:11" x14ac:dyDescent="0.2">
      <c r="A293" s="351" t="s">
        <v>20</v>
      </c>
      <c r="B293" s="352">
        <v>48808</v>
      </c>
      <c r="C293" s="353">
        <v>193223.02</v>
      </c>
      <c r="D293" s="353">
        <v>3.3337433446379308</v>
      </c>
      <c r="E293" s="354">
        <v>2.2557368083676965</v>
      </c>
    </row>
    <row r="294" spans="1:11" ht="15" thickBot="1" x14ac:dyDescent="0.25">
      <c r="A294" s="337" t="s">
        <v>1</v>
      </c>
      <c r="B294" s="338">
        <v>884298</v>
      </c>
      <c r="C294" s="355">
        <v>3589388.29</v>
      </c>
      <c r="D294" s="355">
        <v>1.7635892557171284</v>
      </c>
      <c r="E294" s="356">
        <v>1.1468689573242923</v>
      </c>
    </row>
    <row r="297" spans="1:11" x14ac:dyDescent="0.2">
      <c r="A297" s="396" t="s">
        <v>220</v>
      </c>
      <c r="B297" s="397"/>
      <c r="C297" s="397"/>
      <c r="D297" s="397"/>
      <c r="E297" s="397"/>
      <c r="F297" s="397"/>
      <c r="G297" s="397"/>
      <c r="H297" s="397"/>
      <c r="I297" s="397"/>
      <c r="J297" s="397"/>
      <c r="K297" s="397"/>
    </row>
    <row r="298" spans="1:11" ht="15" thickBot="1" x14ac:dyDescent="0.25"/>
    <row r="299" spans="1:11" ht="31.5" customHeight="1" x14ac:dyDescent="0.2">
      <c r="A299" s="357" t="s">
        <v>79</v>
      </c>
      <c r="B299" s="358" t="s">
        <v>212</v>
      </c>
      <c r="C299" s="358" t="s">
        <v>221</v>
      </c>
      <c r="D299" s="358" t="s">
        <v>222</v>
      </c>
      <c r="E299" s="359" t="s">
        <v>223</v>
      </c>
    </row>
    <row r="300" spans="1:11" x14ac:dyDescent="0.2">
      <c r="A300" s="255" t="s">
        <v>3</v>
      </c>
      <c r="B300" s="360">
        <v>155956.27935999999</v>
      </c>
      <c r="C300" s="361">
        <v>410742.71</v>
      </c>
      <c r="D300" s="361">
        <v>18.857507094726291</v>
      </c>
      <c r="E300" s="362">
        <v>2.3658200740546063</v>
      </c>
    </row>
    <row r="301" spans="1:11" x14ac:dyDescent="0.2">
      <c r="A301" s="255" t="s">
        <v>103</v>
      </c>
      <c r="B301" s="360">
        <v>390</v>
      </c>
      <c r="C301" s="361">
        <v>1123.8810800000001</v>
      </c>
      <c r="D301" s="361">
        <v>2.7089385631416216</v>
      </c>
      <c r="E301" s="362">
        <v>0.23538948637526741</v>
      </c>
    </row>
    <row r="302" spans="1:11" x14ac:dyDescent="0.2">
      <c r="A302" s="255" t="s">
        <v>5</v>
      </c>
      <c r="B302" s="360">
        <v>11727.90222</v>
      </c>
      <c r="C302" s="361">
        <v>32106.6</v>
      </c>
      <c r="D302" s="361">
        <v>0.26418083250165292</v>
      </c>
      <c r="E302" s="362">
        <v>6.1227680824716704E-2</v>
      </c>
    </row>
    <row r="303" spans="1:11" x14ac:dyDescent="0.2">
      <c r="A303" s="255" t="s">
        <v>23</v>
      </c>
      <c r="B303" s="360">
        <v>3092</v>
      </c>
      <c r="C303" s="361">
        <v>16682.673920000001</v>
      </c>
      <c r="D303" s="361">
        <v>2.1603289831365005</v>
      </c>
      <c r="E303" s="362">
        <v>0.42834862393448053</v>
      </c>
    </row>
    <row r="304" spans="1:11" x14ac:dyDescent="0.2">
      <c r="A304" s="255" t="s">
        <v>24</v>
      </c>
      <c r="B304" s="360">
        <v>0</v>
      </c>
      <c r="C304" s="361">
        <v>0</v>
      </c>
      <c r="D304" s="361">
        <v>0</v>
      </c>
      <c r="E304" s="362">
        <v>0</v>
      </c>
    </row>
    <row r="305" spans="1:5" x14ac:dyDescent="0.2">
      <c r="A305" s="255" t="s">
        <v>6</v>
      </c>
      <c r="B305" s="360">
        <v>38575.17</v>
      </c>
      <c r="C305" s="361">
        <v>130264.63739</v>
      </c>
      <c r="D305" s="361">
        <v>1.5673231895539104</v>
      </c>
      <c r="E305" s="362">
        <v>0.46513303279446139</v>
      </c>
    </row>
    <row r="306" spans="1:5" x14ac:dyDescent="0.2">
      <c r="A306" s="255" t="s">
        <v>22</v>
      </c>
      <c r="B306" s="360">
        <v>1235</v>
      </c>
      <c r="C306" s="361">
        <v>1643.24</v>
      </c>
      <c r="D306" s="361">
        <v>0.92462662445100297</v>
      </c>
      <c r="E306" s="362">
        <v>7.5726384466167598E-2</v>
      </c>
    </row>
    <row r="307" spans="1:5" x14ac:dyDescent="0.2">
      <c r="A307" s="255" t="s">
        <v>7</v>
      </c>
      <c r="B307" s="360">
        <v>36737.714219999994</v>
      </c>
      <c r="C307" s="361">
        <v>120595.33422999999</v>
      </c>
      <c r="D307" s="361">
        <v>7.6295773428408324</v>
      </c>
      <c r="E307" s="362">
        <v>1.5070370110198439</v>
      </c>
    </row>
    <row r="308" spans="1:5" x14ac:dyDescent="0.2">
      <c r="A308" s="255" t="s">
        <v>8</v>
      </c>
      <c r="B308" s="360">
        <v>132447.41904000001</v>
      </c>
      <c r="C308" s="361">
        <v>226157.72000999999</v>
      </c>
      <c r="D308" s="361">
        <v>7.5121782587778991</v>
      </c>
      <c r="E308" s="362">
        <v>2.257072865726149</v>
      </c>
    </row>
    <row r="309" spans="1:5" x14ac:dyDescent="0.2">
      <c r="A309" s="255" t="s">
        <v>9</v>
      </c>
      <c r="B309" s="360">
        <v>206012.80872999999</v>
      </c>
      <c r="C309" s="361">
        <v>639276.59</v>
      </c>
      <c r="D309" s="361">
        <v>10.865881522211478</v>
      </c>
      <c r="E309" s="362">
        <v>3.8424670163519132</v>
      </c>
    </row>
    <row r="310" spans="1:5" x14ac:dyDescent="0.2">
      <c r="A310" s="255" t="s">
        <v>10</v>
      </c>
      <c r="B310" s="360">
        <v>13324.325809999998</v>
      </c>
      <c r="C310" s="361">
        <v>59495.007399999995</v>
      </c>
      <c r="D310" s="361">
        <v>3.1457523083842633</v>
      </c>
      <c r="E310" s="362">
        <v>1.1120916335499555</v>
      </c>
    </row>
    <row r="311" spans="1:5" x14ac:dyDescent="0.2">
      <c r="A311" s="255" t="s">
        <v>11</v>
      </c>
      <c r="B311" s="360">
        <v>10514</v>
      </c>
      <c r="C311" s="361">
        <v>27626.57</v>
      </c>
      <c r="D311" s="361">
        <v>2.0821482618355103</v>
      </c>
      <c r="E311" s="362">
        <v>0.42101265110797093</v>
      </c>
    </row>
    <row r="312" spans="1:5" x14ac:dyDescent="0.2">
      <c r="A312" s="255" t="s">
        <v>12</v>
      </c>
      <c r="B312" s="360">
        <v>15507.995190000001</v>
      </c>
      <c r="C312" s="361">
        <v>43869.34</v>
      </c>
      <c r="D312" s="361">
        <v>0.865096016921587</v>
      </c>
      <c r="E312" s="362">
        <v>0.20056412705756047</v>
      </c>
    </row>
    <row r="313" spans="1:5" x14ac:dyDescent="0.2">
      <c r="A313" s="255" t="s">
        <v>13</v>
      </c>
      <c r="B313" s="360">
        <v>3895</v>
      </c>
      <c r="C313" s="361">
        <v>7389.02</v>
      </c>
      <c r="D313" s="361">
        <v>1.1173134699827558</v>
      </c>
      <c r="E313" s="362">
        <v>0.19611555155305607</v>
      </c>
    </row>
    <row r="314" spans="1:5" x14ac:dyDescent="0.2">
      <c r="A314" s="255" t="s">
        <v>14</v>
      </c>
      <c r="B314" s="360">
        <v>246</v>
      </c>
      <c r="C314" s="361">
        <v>478.05</v>
      </c>
      <c r="D314" s="361">
        <v>0.25821034038858787</v>
      </c>
      <c r="E314" s="362">
        <v>6.7523259948351788E-2</v>
      </c>
    </row>
    <row r="315" spans="1:5" x14ac:dyDescent="0.2">
      <c r="A315" s="255" t="s">
        <v>15</v>
      </c>
      <c r="B315" s="360">
        <v>361.93333000000001</v>
      </c>
      <c r="C315" s="361">
        <v>2226.0690799999998</v>
      </c>
      <c r="D315" s="361">
        <v>2.9668589233332092E-2</v>
      </c>
      <c r="E315" s="362">
        <v>4.2072901007193693E-3</v>
      </c>
    </row>
    <row r="316" spans="1:5" x14ac:dyDescent="0.2">
      <c r="A316" s="255" t="s">
        <v>16</v>
      </c>
      <c r="B316" s="360">
        <v>745.5</v>
      </c>
      <c r="C316" s="361">
        <v>3093.8438500000002</v>
      </c>
      <c r="D316" s="361">
        <v>3.6909543272453257E-2</v>
      </c>
      <c r="E316" s="362">
        <v>1.0624811463019305E-2</v>
      </c>
    </row>
    <row r="317" spans="1:5" x14ac:dyDescent="0.2">
      <c r="A317" s="255" t="s">
        <v>17</v>
      </c>
      <c r="B317" s="360">
        <v>1069</v>
      </c>
      <c r="C317" s="361">
        <v>4990.74</v>
      </c>
      <c r="D317" s="361">
        <v>1.2047499218762849</v>
      </c>
      <c r="E317" s="362">
        <v>0.12612361278304496</v>
      </c>
    </row>
    <row r="318" spans="1:5" x14ac:dyDescent="0.2">
      <c r="A318" s="255" t="s">
        <v>18</v>
      </c>
      <c r="B318" s="360">
        <v>2798</v>
      </c>
      <c r="C318" s="361">
        <v>15719.69824</v>
      </c>
      <c r="D318" s="361">
        <v>6.9936959432914642E-2</v>
      </c>
      <c r="E318" s="362">
        <v>0.15020302878435304</v>
      </c>
    </row>
    <row r="319" spans="1:5" x14ac:dyDescent="0.2">
      <c r="A319" s="255" t="s">
        <v>19</v>
      </c>
      <c r="B319" s="360">
        <v>3353.9751799999999</v>
      </c>
      <c r="C319" s="361">
        <v>11812.632169999999</v>
      </c>
      <c r="D319" s="361">
        <v>0.39150598906405987</v>
      </c>
      <c r="E319" s="362">
        <v>4.5747127236699568E-2</v>
      </c>
    </row>
    <row r="320" spans="1:5" x14ac:dyDescent="0.2">
      <c r="A320" s="255" t="s">
        <v>20</v>
      </c>
      <c r="B320" s="360">
        <v>1282</v>
      </c>
      <c r="C320" s="361">
        <v>3172.1696899999997</v>
      </c>
      <c r="D320" s="361">
        <v>0.33948936020664572</v>
      </c>
      <c r="E320" s="362">
        <v>5.4137822050440057E-2</v>
      </c>
    </row>
    <row r="321" spans="1:11" ht="15" thickBot="1" x14ac:dyDescent="0.25">
      <c r="A321" s="363" t="s">
        <v>1</v>
      </c>
      <c r="B321" s="364">
        <v>639272.02307999996</v>
      </c>
      <c r="C321" s="365">
        <v>1758466.5270600005</v>
      </c>
      <c r="D321" s="365">
        <v>3.3152629850183577</v>
      </c>
      <c r="E321" s="366">
        <v>0.73959077136432672</v>
      </c>
    </row>
    <row r="324" spans="1:11" x14ac:dyDescent="0.2">
      <c r="A324" s="396" t="s">
        <v>224</v>
      </c>
      <c r="B324" s="397"/>
      <c r="C324" s="397"/>
      <c r="D324" s="397"/>
      <c r="E324" s="397"/>
      <c r="F324" s="397"/>
      <c r="G324" s="397"/>
      <c r="H324" s="397"/>
      <c r="I324" s="397"/>
      <c r="J324" s="397"/>
      <c r="K324" s="397"/>
    </row>
    <row r="325" spans="1:11" ht="15" thickBot="1" x14ac:dyDescent="0.25"/>
    <row r="326" spans="1:11" ht="43.5" customHeight="1" x14ac:dyDescent="0.2">
      <c r="A326" s="357" t="s">
        <v>79</v>
      </c>
      <c r="B326" s="358" t="s">
        <v>212</v>
      </c>
      <c r="C326" s="358" t="s">
        <v>225</v>
      </c>
      <c r="D326" s="358" t="s">
        <v>226</v>
      </c>
      <c r="E326" s="359" t="s">
        <v>223</v>
      </c>
    </row>
    <row r="327" spans="1:11" x14ac:dyDescent="0.2">
      <c r="A327" s="255" t="s">
        <v>3</v>
      </c>
      <c r="B327" s="367">
        <v>1025079.19962</v>
      </c>
      <c r="C327" s="367">
        <v>16089668</v>
      </c>
      <c r="D327" s="368">
        <v>23.873680450426217</v>
      </c>
      <c r="E327" s="369">
        <v>8.3680480393166032</v>
      </c>
    </row>
    <row r="328" spans="1:11" x14ac:dyDescent="0.2">
      <c r="A328" s="255" t="s">
        <v>103</v>
      </c>
      <c r="B328" s="360">
        <v>8560.2000000000007</v>
      </c>
      <c r="C328" s="367">
        <v>177986.71519000002</v>
      </c>
      <c r="D328" s="368">
        <v>5.4459006286605698</v>
      </c>
      <c r="E328" s="362">
        <v>3.3051992554193799</v>
      </c>
    </row>
    <row r="329" spans="1:11" x14ac:dyDescent="0.2">
      <c r="A329" s="255" t="s">
        <v>5</v>
      </c>
      <c r="B329" s="360">
        <v>255958.31459999998</v>
      </c>
      <c r="C329" s="367">
        <v>21845439.100000001</v>
      </c>
      <c r="D329" s="368">
        <v>3.2092677908226754</v>
      </c>
      <c r="E329" s="362">
        <v>1.690958670620786</v>
      </c>
    </row>
    <row r="330" spans="1:11" x14ac:dyDescent="0.2">
      <c r="A330" s="255" t="s">
        <v>23</v>
      </c>
      <c r="B330" s="360">
        <v>26083</v>
      </c>
      <c r="C330" s="367">
        <v>664137.55850000004</v>
      </c>
      <c r="D330" s="368">
        <v>4.888283209070508</v>
      </c>
      <c r="E330" s="362">
        <v>2.754314268450289</v>
      </c>
    </row>
    <row r="331" spans="1:11" x14ac:dyDescent="0.2">
      <c r="A331" s="255" t="s">
        <v>24</v>
      </c>
      <c r="B331" s="360">
        <v>34542</v>
      </c>
      <c r="C331" s="367">
        <v>1301731.888</v>
      </c>
      <c r="D331" s="368">
        <v>4.9928106252825204</v>
      </c>
      <c r="E331" s="362">
        <v>4.3485463130685247</v>
      </c>
    </row>
    <row r="332" spans="1:11" x14ac:dyDescent="0.2">
      <c r="A332" s="255" t="s">
        <v>6</v>
      </c>
      <c r="B332" s="360">
        <v>404047.94</v>
      </c>
      <c r="C332" s="367">
        <v>8705170.3222399987</v>
      </c>
      <c r="D332" s="368">
        <v>4.7602624790730887</v>
      </c>
      <c r="E332" s="362">
        <v>4.1380976877317046</v>
      </c>
    </row>
    <row r="333" spans="1:11" x14ac:dyDescent="0.2">
      <c r="A333" s="255" t="s">
        <v>22</v>
      </c>
      <c r="B333" s="360">
        <v>43336</v>
      </c>
      <c r="C333" s="367">
        <v>1106014.1300000001</v>
      </c>
      <c r="D333" s="368">
        <v>2.7575742171126905</v>
      </c>
      <c r="E333" s="362">
        <v>1.6462916345584733</v>
      </c>
    </row>
    <row r="334" spans="1:11" x14ac:dyDescent="0.2">
      <c r="A334" s="255" t="s">
        <v>7</v>
      </c>
      <c r="B334" s="360">
        <v>165659.73838</v>
      </c>
      <c r="C334" s="367">
        <v>4112953.18243</v>
      </c>
      <c r="D334" s="368">
        <v>7.5576694202020178</v>
      </c>
      <c r="E334" s="362">
        <v>4.7482267862503935</v>
      </c>
    </row>
    <row r="335" spans="1:11" x14ac:dyDescent="0.2">
      <c r="A335" s="255" t="s">
        <v>8</v>
      </c>
      <c r="B335" s="360">
        <v>303430.33332000003</v>
      </c>
      <c r="C335" s="367">
        <v>3190438.91854</v>
      </c>
      <c r="D335" s="368">
        <v>3.5599633755891129</v>
      </c>
      <c r="E335" s="362">
        <v>2.4083406699490668</v>
      </c>
    </row>
    <row r="336" spans="1:11" x14ac:dyDescent="0.2">
      <c r="A336" s="255" t="s">
        <v>9</v>
      </c>
      <c r="B336" s="360">
        <v>521349.17597999994</v>
      </c>
      <c r="C336" s="367">
        <v>11275290.859999999</v>
      </c>
      <c r="D336" s="368">
        <v>10.622641349130204</v>
      </c>
      <c r="E336" s="362">
        <v>6.7529936432570379</v>
      </c>
    </row>
    <row r="337" spans="1:11" x14ac:dyDescent="0.2">
      <c r="A337" s="255" t="s">
        <v>10</v>
      </c>
      <c r="B337" s="360">
        <v>109341.90153</v>
      </c>
      <c r="C337" s="367">
        <v>906718.89883000008</v>
      </c>
      <c r="D337" s="368">
        <v>5.0347911209884382</v>
      </c>
      <c r="E337" s="362">
        <v>3.2268960321653415</v>
      </c>
    </row>
    <row r="338" spans="1:11" x14ac:dyDescent="0.2">
      <c r="A338" s="255" t="s">
        <v>11</v>
      </c>
      <c r="B338" s="360">
        <v>214766</v>
      </c>
      <c r="C338" s="367">
        <v>5621886.5284000002</v>
      </c>
      <c r="D338" s="368">
        <v>14.437045680002331</v>
      </c>
      <c r="E338" s="362">
        <v>6.0986102635958872</v>
      </c>
    </row>
    <row r="339" spans="1:11" x14ac:dyDescent="0.2">
      <c r="A339" s="255" t="s">
        <v>12</v>
      </c>
      <c r="B339" s="360">
        <v>1460984.4759099998</v>
      </c>
      <c r="C339" s="367">
        <v>21832958.827</v>
      </c>
      <c r="D339" s="368">
        <v>19.712730422224961</v>
      </c>
      <c r="E339" s="362">
        <v>11.207076778414596</v>
      </c>
    </row>
    <row r="340" spans="1:11" x14ac:dyDescent="0.2">
      <c r="A340" s="255" t="s">
        <v>13</v>
      </c>
      <c r="B340" s="360">
        <v>32548</v>
      </c>
      <c r="C340" s="367">
        <v>1362931.73</v>
      </c>
      <c r="D340" s="368">
        <v>3.1706103002613286</v>
      </c>
      <c r="E340" s="362">
        <v>1.1401811060649636</v>
      </c>
    </row>
    <row r="341" spans="1:11" x14ac:dyDescent="0.2">
      <c r="A341" s="255" t="s">
        <v>14</v>
      </c>
      <c r="B341" s="360">
        <v>45561</v>
      </c>
      <c r="C341" s="367">
        <v>1433033.9300000002</v>
      </c>
      <c r="D341" s="368">
        <v>15.616112325240248</v>
      </c>
      <c r="E341" s="362">
        <v>6.6928514951696165</v>
      </c>
    </row>
    <row r="342" spans="1:11" x14ac:dyDescent="0.2">
      <c r="A342" s="255" t="s">
        <v>15</v>
      </c>
      <c r="B342" s="360">
        <v>351540.36072999996</v>
      </c>
      <c r="C342" s="367">
        <v>12980879.478259999</v>
      </c>
      <c r="D342" s="368">
        <v>4.5237234037404725</v>
      </c>
      <c r="E342" s="362">
        <v>4.0021974416048849</v>
      </c>
    </row>
    <row r="343" spans="1:11" x14ac:dyDescent="0.2">
      <c r="A343" s="255" t="s">
        <v>16</v>
      </c>
      <c r="B343" s="360">
        <v>227570.05</v>
      </c>
      <c r="C343" s="367">
        <v>10214765.754790001</v>
      </c>
      <c r="D343" s="368">
        <v>5.3758011585462722</v>
      </c>
      <c r="E343" s="362">
        <v>4.5514021986050226</v>
      </c>
    </row>
    <row r="344" spans="1:11" x14ac:dyDescent="0.2">
      <c r="A344" s="255" t="s">
        <v>17</v>
      </c>
      <c r="B344" s="360">
        <v>58414.0524</v>
      </c>
      <c r="C344" s="367">
        <v>2331712.2200000002</v>
      </c>
      <c r="D344" s="368">
        <v>11.747339681913125</v>
      </c>
      <c r="E344" s="362">
        <v>6.4700246312549368</v>
      </c>
    </row>
    <row r="345" spans="1:11" x14ac:dyDescent="0.2">
      <c r="A345" s="255" t="s">
        <v>18</v>
      </c>
      <c r="B345" s="360">
        <v>325456.96667999995</v>
      </c>
      <c r="C345" s="367">
        <v>8988350.62005</v>
      </c>
      <c r="D345" s="368">
        <v>14.244638267801388</v>
      </c>
      <c r="E345" s="362">
        <v>10.023883597438562</v>
      </c>
    </row>
    <row r="346" spans="1:11" x14ac:dyDescent="0.2">
      <c r="A346" s="255" t="s">
        <v>19</v>
      </c>
      <c r="B346" s="360">
        <v>710842.45720999991</v>
      </c>
      <c r="C346" s="367">
        <v>14552836.288799999</v>
      </c>
      <c r="D346" s="368">
        <v>10.95978336986515</v>
      </c>
      <c r="E346" s="362">
        <v>7.8724293080061924</v>
      </c>
    </row>
    <row r="347" spans="1:11" x14ac:dyDescent="0.2">
      <c r="A347" s="255" t="s">
        <v>20</v>
      </c>
      <c r="B347" s="360">
        <v>373850</v>
      </c>
      <c r="C347" s="367">
        <v>6174292.2995600002</v>
      </c>
      <c r="D347" s="368">
        <v>11.511008803528439</v>
      </c>
      <c r="E347" s="362">
        <v>8.6993569594524516</v>
      </c>
    </row>
    <row r="348" spans="1:11" ht="15" thickBot="1" x14ac:dyDescent="0.25">
      <c r="A348" s="363" t="s">
        <v>1</v>
      </c>
      <c r="B348" s="364">
        <v>6698921.1663599992</v>
      </c>
      <c r="C348" s="364">
        <v>154869197.25059</v>
      </c>
      <c r="D348" s="365">
        <v>9.0559764882642604</v>
      </c>
      <c r="E348" s="366">
        <v>5.3742626070081716</v>
      </c>
    </row>
    <row r="351" spans="1:11" x14ac:dyDescent="0.2">
      <c r="A351" s="396" t="s">
        <v>227</v>
      </c>
      <c r="B351" s="397"/>
      <c r="C351" s="397"/>
      <c r="D351" s="397"/>
      <c r="E351" s="397"/>
      <c r="F351" s="397"/>
      <c r="G351" s="397"/>
      <c r="H351" s="397"/>
      <c r="I351" s="397"/>
      <c r="J351" s="397"/>
      <c r="K351" s="397"/>
    </row>
    <row r="352" spans="1:11" ht="15" thickBot="1" x14ac:dyDescent="0.25"/>
    <row r="353" spans="1:5" ht="38.25" customHeight="1" x14ac:dyDescent="0.2">
      <c r="A353" s="357" t="s">
        <v>79</v>
      </c>
      <c r="B353" s="358" t="s">
        <v>212</v>
      </c>
      <c r="C353" s="358" t="s">
        <v>225</v>
      </c>
      <c r="D353" s="358" t="s">
        <v>228</v>
      </c>
      <c r="E353" s="359" t="s">
        <v>223</v>
      </c>
    </row>
    <row r="354" spans="1:5" x14ac:dyDescent="0.2">
      <c r="A354" s="370" t="s">
        <v>3</v>
      </c>
      <c r="B354" s="371">
        <v>4245.07</v>
      </c>
      <c r="C354" s="372">
        <v>6301.36</v>
      </c>
      <c r="D354" s="372">
        <v>0.33448285634990704</v>
      </c>
      <c r="E354" s="373">
        <v>2.2208188622912291E-2</v>
      </c>
    </row>
    <row r="355" spans="1:5" x14ac:dyDescent="0.2">
      <c r="A355" s="370" t="s">
        <v>103</v>
      </c>
      <c r="B355" s="371">
        <v>1</v>
      </c>
      <c r="C355" s="372">
        <v>2.1950500000000002</v>
      </c>
      <c r="D355" s="372">
        <v>9.3411674591090399E-3</v>
      </c>
      <c r="E355" s="373">
        <v>2.1318335598459809E-4</v>
      </c>
    </row>
    <row r="356" spans="1:5" x14ac:dyDescent="0.2">
      <c r="A356" s="370" t="s">
        <v>5</v>
      </c>
      <c r="B356" s="371">
        <v>92</v>
      </c>
      <c r="C356" s="372">
        <v>166.5</v>
      </c>
      <c r="D356" s="372">
        <v>9.8646758948704658E-3</v>
      </c>
      <c r="E356" s="373">
        <v>2.3887479123175135E-4</v>
      </c>
    </row>
    <row r="357" spans="1:5" x14ac:dyDescent="0.2">
      <c r="A357" s="370" t="s">
        <v>23</v>
      </c>
      <c r="B357" s="371">
        <v>136</v>
      </c>
      <c r="C357" s="372">
        <v>279.54500000000002</v>
      </c>
      <c r="D357" s="372">
        <v>0.14370259311329273</v>
      </c>
      <c r="E357" s="373">
        <v>6.8058597980414264E-3</v>
      </c>
    </row>
    <row r="358" spans="1:5" x14ac:dyDescent="0.2">
      <c r="A358" s="370" t="s">
        <v>24</v>
      </c>
      <c r="B358" s="371">
        <v>0</v>
      </c>
      <c r="C358" s="372">
        <v>0</v>
      </c>
      <c r="D358" s="372">
        <v>0</v>
      </c>
      <c r="E358" s="373">
        <v>0</v>
      </c>
    </row>
    <row r="359" spans="1:5" x14ac:dyDescent="0.2">
      <c r="A359" s="370" t="s">
        <v>6</v>
      </c>
      <c r="B359" s="371">
        <v>170</v>
      </c>
      <c r="C359" s="372">
        <v>337.58593000000002</v>
      </c>
      <c r="D359" s="372">
        <v>3.0975730636997607E-2</v>
      </c>
      <c r="E359" s="373">
        <v>1.484523000076392E-3</v>
      </c>
    </row>
    <row r="360" spans="1:5" x14ac:dyDescent="0.2">
      <c r="A360" s="370" t="s">
        <v>22</v>
      </c>
      <c r="B360" s="371">
        <v>7</v>
      </c>
      <c r="C360" s="372">
        <v>11.13</v>
      </c>
      <c r="D360" s="372">
        <v>6.7140937460135061E-3</v>
      </c>
      <c r="E360" s="373">
        <v>1.5322849562819866E-4</v>
      </c>
    </row>
    <row r="361" spans="1:5" x14ac:dyDescent="0.2">
      <c r="A361" s="370" t="s">
        <v>7</v>
      </c>
      <c r="B361" s="371">
        <v>3955.04</v>
      </c>
      <c r="C361" s="372">
        <v>8011.3602000000001</v>
      </c>
      <c r="D361" s="372">
        <v>0.40503238057781688</v>
      </c>
      <c r="E361" s="373">
        <v>7.5718385577276989E-2</v>
      </c>
    </row>
    <row r="362" spans="1:5" x14ac:dyDescent="0.2">
      <c r="A362" s="370" t="s">
        <v>8</v>
      </c>
      <c r="B362" s="371">
        <v>3647.38</v>
      </c>
      <c r="C362" s="372">
        <v>7136.9564499999997</v>
      </c>
      <c r="D362" s="372">
        <v>0.13886666606018411</v>
      </c>
      <c r="E362" s="373">
        <v>2.053687663016773E-2</v>
      </c>
    </row>
    <row r="363" spans="1:5" x14ac:dyDescent="0.2">
      <c r="A363" s="370" t="s">
        <v>9</v>
      </c>
      <c r="B363" s="371">
        <v>15428.3</v>
      </c>
      <c r="C363" s="372">
        <v>30519.89</v>
      </c>
      <c r="D363" s="372">
        <v>0.66647178083588399</v>
      </c>
      <c r="E363" s="373">
        <v>0.10028467242884384</v>
      </c>
    </row>
    <row r="364" spans="1:5" x14ac:dyDescent="0.2">
      <c r="A364" s="370" t="s">
        <v>10</v>
      </c>
      <c r="B364" s="371">
        <v>157.76</v>
      </c>
      <c r="C364" s="372">
        <v>301.70098000000002</v>
      </c>
      <c r="D364" s="372">
        <v>2.5134269915601769E-2</v>
      </c>
      <c r="E364" s="373">
        <v>3.9613030098424136E-3</v>
      </c>
    </row>
    <row r="365" spans="1:5" x14ac:dyDescent="0.2">
      <c r="A365" s="370" t="s">
        <v>11</v>
      </c>
      <c r="B365" s="371">
        <v>410</v>
      </c>
      <c r="C365" s="372">
        <v>848.29</v>
      </c>
      <c r="D365" s="372">
        <v>9.5061260849633025E-2</v>
      </c>
      <c r="E365" s="373">
        <v>6.8150480673715916E-3</v>
      </c>
    </row>
    <row r="366" spans="1:5" x14ac:dyDescent="0.2">
      <c r="A366" s="370" t="s">
        <v>12</v>
      </c>
      <c r="B366" s="371">
        <v>1091.6600000000001</v>
      </c>
      <c r="C366" s="372">
        <v>2219.8000000000002</v>
      </c>
      <c r="D366" s="372">
        <v>0.15420570146629509</v>
      </c>
      <c r="E366" s="373">
        <v>4.1190496737373667E-3</v>
      </c>
    </row>
    <row r="367" spans="1:5" x14ac:dyDescent="0.2">
      <c r="A367" s="370" t="s">
        <v>13</v>
      </c>
      <c r="B367" s="371">
        <v>218</v>
      </c>
      <c r="C367" s="372">
        <v>433.81</v>
      </c>
      <c r="D367" s="372">
        <v>8.799843558336741E-2</v>
      </c>
      <c r="E367" s="373">
        <v>3.8955045669812134E-3</v>
      </c>
    </row>
    <row r="368" spans="1:5" x14ac:dyDescent="0.2">
      <c r="A368" s="370" t="s">
        <v>14</v>
      </c>
      <c r="B368" s="371">
        <v>35</v>
      </c>
      <c r="C368" s="372">
        <v>78.569999999999993</v>
      </c>
      <c r="D368" s="372">
        <v>1.8710894231057092E-2</v>
      </c>
      <c r="E368" s="373">
        <v>2.9891294318162716E-3</v>
      </c>
    </row>
    <row r="369" spans="1:11" x14ac:dyDescent="0.2">
      <c r="A369" s="370" t="s">
        <v>15</v>
      </c>
      <c r="B369" s="371">
        <v>19</v>
      </c>
      <c r="C369" s="372">
        <v>30.69501</v>
      </c>
      <c r="D369" s="372">
        <v>2.5249863177303909E-3</v>
      </c>
      <c r="E369" s="373">
        <v>8.6443310124126031E-5</v>
      </c>
    </row>
    <row r="370" spans="1:11" x14ac:dyDescent="0.2">
      <c r="A370" s="370" t="s">
        <v>16</v>
      </c>
      <c r="B370" s="371">
        <v>24</v>
      </c>
      <c r="C370" s="372">
        <v>49.170059999999999</v>
      </c>
      <c r="D370" s="372">
        <v>2.3622107694370085E-3</v>
      </c>
      <c r="E370" s="373">
        <v>1.6173054007734476E-4</v>
      </c>
    </row>
    <row r="371" spans="1:11" x14ac:dyDescent="0.2">
      <c r="A371" s="370" t="s">
        <v>17</v>
      </c>
      <c r="B371" s="371">
        <v>101</v>
      </c>
      <c r="C371" s="372">
        <v>191.77</v>
      </c>
      <c r="D371" s="372">
        <v>0.1336326705152876</v>
      </c>
      <c r="E371" s="373">
        <v>4.5748278743612952E-3</v>
      </c>
    </row>
    <row r="372" spans="1:11" x14ac:dyDescent="0.2">
      <c r="A372" s="370" t="s">
        <v>18</v>
      </c>
      <c r="B372" s="371">
        <v>0</v>
      </c>
      <c r="C372" s="372">
        <v>0</v>
      </c>
      <c r="D372" s="372">
        <v>0</v>
      </c>
      <c r="E372" s="373">
        <v>0</v>
      </c>
    </row>
    <row r="373" spans="1:11" x14ac:dyDescent="0.2">
      <c r="A373" s="370" t="s">
        <v>19</v>
      </c>
      <c r="B373" s="371">
        <v>285.8</v>
      </c>
      <c r="C373" s="372">
        <v>434.12997000000001</v>
      </c>
      <c r="D373" s="372">
        <v>3.3618967392224385E-2</v>
      </c>
      <c r="E373" s="373">
        <v>1.2481014698236714E-3</v>
      </c>
    </row>
    <row r="374" spans="1:11" x14ac:dyDescent="0.2">
      <c r="A374" s="370" t="s">
        <v>20</v>
      </c>
      <c r="B374" s="371">
        <v>138</v>
      </c>
      <c r="C374" s="372">
        <v>333.01047999999997</v>
      </c>
      <c r="D374" s="372">
        <v>2.0383419142842082E-2</v>
      </c>
      <c r="E374" s="373">
        <v>2.5784591935647323E-3</v>
      </c>
    </row>
    <row r="375" spans="1:11" ht="15" thickBot="1" x14ac:dyDescent="0.25">
      <c r="A375" s="363" t="s">
        <v>1</v>
      </c>
      <c r="B375" s="374">
        <v>30162.01</v>
      </c>
      <c r="C375" s="375">
        <v>57687.469129999998</v>
      </c>
      <c r="D375" s="375">
        <v>0.11791055630251747</v>
      </c>
      <c r="E375" s="376">
        <v>1.2667371027289454E-2</v>
      </c>
    </row>
    <row r="378" spans="1:11" x14ac:dyDescent="0.2">
      <c r="A378" s="396" t="s">
        <v>229</v>
      </c>
      <c r="B378" s="397"/>
      <c r="C378" s="397"/>
      <c r="D378" s="397"/>
      <c r="E378" s="397"/>
      <c r="F378" s="397"/>
      <c r="G378" s="397"/>
      <c r="H378" s="397"/>
      <c r="I378" s="397"/>
      <c r="J378" s="397"/>
      <c r="K378" s="397"/>
    </row>
    <row r="379" spans="1:11" ht="15" thickBot="1" x14ac:dyDescent="0.25"/>
    <row r="380" spans="1:11" ht="63.75" x14ac:dyDescent="0.2">
      <c r="A380" s="377" t="s">
        <v>230</v>
      </c>
      <c r="B380" s="378" t="s">
        <v>231</v>
      </c>
      <c r="C380" s="378" t="s">
        <v>212</v>
      </c>
      <c r="D380" s="379" t="s">
        <v>213</v>
      </c>
    </row>
    <row r="381" spans="1:11" x14ac:dyDescent="0.2">
      <c r="A381" s="255" t="s">
        <v>232</v>
      </c>
      <c r="B381" s="380">
        <v>7111857</v>
      </c>
      <c r="C381" s="380">
        <v>39871576</v>
      </c>
      <c r="D381" s="381">
        <v>448438746.80999994</v>
      </c>
    </row>
    <row r="382" spans="1:11" x14ac:dyDescent="0.2">
      <c r="A382" s="255" t="s">
        <v>233</v>
      </c>
      <c r="B382" s="380">
        <v>633193</v>
      </c>
      <c r="C382" s="380">
        <v>7368355.1994399987</v>
      </c>
      <c r="D382" s="381">
        <v>156685351.24678001</v>
      </c>
    </row>
    <row r="383" spans="1:11" ht="15" thickBot="1" x14ac:dyDescent="0.25">
      <c r="A383" s="363" t="s">
        <v>1</v>
      </c>
      <c r="B383" s="382"/>
      <c r="C383" s="382">
        <v>47239931.199440002</v>
      </c>
      <c r="D383" s="383">
        <v>605124098.05677998</v>
      </c>
    </row>
  </sheetData>
  <mergeCells count="27">
    <mergeCell ref="A114:A115"/>
    <mergeCell ref="B114:E114"/>
    <mergeCell ref="G114:G115"/>
    <mergeCell ref="A297:K297"/>
    <mergeCell ref="A324:K324"/>
    <mergeCell ref="A351:K351"/>
    <mergeCell ref="A378:K378"/>
    <mergeCell ref="A140:K140"/>
    <mergeCell ref="A177:K177"/>
    <mergeCell ref="A204:K204"/>
    <mergeCell ref="A216:K216"/>
    <mergeCell ref="A243:K243"/>
    <mergeCell ref="A270:K270"/>
    <mergeCell ref="A112:K112"/>
    <mergeCell ref="A1:K1"/>
    <mergeCell ref="A3:A5"/>
    <mergeCell ref="B3:G3"/>
    <mergeCell ref="H3:M3"/>
    <mergeCell ref="B4:C4"/>
    <mergeCell ref="E4:G4"/>
    <mergeCell ref="H4:J4"/>
    <mergeCell ref="K4:M4"/>
    <mergeCell ref="A30:K30"/>
    <mergeCell ref="A57:K57"/>
    <mergeCell ref="A84:K84"/>
    <mergeCell ref="A86:A87"/>
    <mergeCell ref="B86:F86"/>
  </mergeCells>
  <pageMargins left="0.7" right="0.7" top="0.75" bottom="0.75" header="0.3" footer="0.3"/>
  <pageSetup paperSize="9" scale="56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="90" zoomScaleNormal="90" workbookViewId="0">
      <selection activeCell="Q31" sqref="Q31"/>
    </sheetView>
  </sheetViews>
  <sheetFormatPr defaultRowHeight="14.25" x14ac:dyDescent="0.2"/>
  <cols>
    <col min="2" max="2" width="8.375" bestFit="1" customWidth="1"/>
    <col min="3" max="3" width="5" bestFit="1" customWidth="1"/>
    <col min="4" max="4" width="4.75" bestFit="1" customWidth="1"/>
    <col min="5" max="5" width="8.625" bestFit="1" customWidth="1"/>
    <col min="6" max="7" width="5.25" bestFit="1" customWidth="1"/>
    <col min="8" max="8" width="10.5" bestFit="1" customWidth="1"/>
    <col min="9" max="9" width="6.625" bestFit="1" customWidth="1"/>
    <col min="10" max="10" width="4.75" bestFit="1" customWidth="1"/>
    <col min="11" max="12" width="6.75" bestFit="1" customWidth="1"/>
    <col min="13" max="13" width="5.625" bestFit="1" customWidth="1"/>
  </cols>
  <sheetData>
    <row r="1" spans="1:13" ht="15" thickBot="1" x14ac:dyDescent="0.25">
      <c r="A1" s="504"/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</row>
    <row r="2" spans="1:13" ht="77.25" thickBot="1" x14ac:dyDescent="0.25">
      <c r="A2" s="505"/>
      <c r="B2" s="506" t="s">
        <v>36</v>
      </c>
      <c r="C2" s="506" t="s">
        <v>37</v>
      </c>
      <c r="D2" s="506" t="s">
        <v>38</v>
      </c>
      <c r="E2" s="506" t="s">
        <v>39</v>
      </c>
      <c r="F2" s="506" t="s">
        <v>40</v>
      </c>
      <c r="G2" s="506" t="s">
        <v>41</v>
      </c>
      <c r="H2" s="506" t="s">
        <v>42</v>
      </c>
      <c r="I2" s="506" t="s">
        <v>43</v>
      </c>
      <c r="J2" s="506" t="s">
        <v>44</v>
      </c>
      <c r="K2" s="506" t="s">
        <v>45</v>
      </c>
      <c r="L2" s="506" t="s">
        <v>46</v>
      </c>
      <c r="M2" s="507" t="s">
        <v>0</v>
      </c>
    </row>
    <row r="3" spans="1:13" x14ac:dyDescent="0.2">
      <c r="A3" s="508" t="s">
        <v>1</v>
      </c>
      <c r="B3" s="509" t="s">
        <v>25</v>
      </c>
      <c r="C3" s="510">
        <v>3.7480728248623389</v>
      </c>
      <c r="D3" s="511">
        <v>5.6989543626005092</v>
      </c>
      <c r="E3" s="511">
        <v>5.8530727197621824</v>
      </c>
      <c r="F3" s="511">
        <v>26.587129036579178</v>
      </c>
      <c r="G3" s="511">
        <v>27.856036843876947</v>
      </c>
      <c r="H3" s="511">
        <v>11.298588006141273</v>
      </c>
      <c r="I3" s="511">
        <v>10.532705392357297</v>
      </c>
      <c r="J3" s="511">
        <v>4.8397445214241852</v>
      </c>
      <c r="K3" s="511">
        <v>36.204114523467538</v>
      </c>
      <c r="L3" s="511">
        <v>18.935152603502143</v>
      </c>
      <c r="M3" s="512">
        <v>151.55357083457358</v>
      </c>
    </row>
    <row r="4" spans="1:13" x14ac:dyDescent="0.2">
      <c r="A4" s="513"/>
      <c r="B4" s="514" t="s">
        <v>26</v>
      </c>
      <c r="C4" s="515">
        <v>1.1597470199916364</v>
      </c>
      <c r="D4" s="515">
        <v>9.2484410066226079</v>
      </c>
      <c r="E4" s="515">
        <v>7.3247180209998088</v>
      </c>
      <c r="F4" s="515">
        <v>47.275147794891673</v>
      </c>
      <c r="G4" s="515">
        <v>25.022575686685421</v>
      </c>
      <c r="H4" s="515">
        <v>9.9789437985018914</v>
      </c>
      <c r="I4" s="515">
        <v>13.132116765929066</v>
      </c>
      <c r="J4" s="515">
        <v>3.0673241218047052</v>
      </c>
      <c r="K4" s="515">
        <v>25.88027653882185</v>
      </c>
      <c r="L4" s="515">
        <v>24.499212770023661</v>
      </c>
      <c r="M4" s="512">
        <v>166.58850352427231</v>
      </c>
    </row>
    <row r="5" spans="1:13" ht="15" thickBot="1" x14ac:dyDescent="0.25">
      <c r="A5" s="516"/>
      <c r="B5" s="517" t="s">
        <v>0</v>
      </c>
      <c r="C5" s="518">
        <v>2.3998946507784069</v>
      </c>
      <c r="D5" s="518">
        <v>7.5477712362985505</v>
      </c>
      <c r="E5" s="519">
        <v>6.6196068521299782</v>
      </c>
      <c r="F5" s="519">
        <v>37.362872686204135</v>
      </c>
      <c r="G5" s="519">
        <v>26.380175311278641</v>
      </c>
      <c r="H5" s="519">
        <v>10.611226502057139</v>
      </c>
      <c r="I5" s="519">
        <v>11.886657693385358</v>
      </c>
      <c r="J5" s="519">
        <v>3.9165460223899915</v>
      </c>
      <c r="K5" s="519">
        <v>30.826749348849095</v>
      </c>
      <c r="L5" s="519">
        <v>21.833297984457708</v>
      </c>
      <c r="M5" s="520">
        <v>159.38479828782903</v>
      </c>
    </row>
    <row r="10" spans="1:13" ht="15" thickBot="1" x14ac:dyDescent="0.25"/>
    <row r="11" spans="1:13" ht="123.75" thickBot="1" x14ac:dyDescent="0.25">
      <c r="A11" s="505"/>
      <c r="B11" s="506" t="s">
        <v>36</v>
      </c>
      <c r="C11" s="506" t="s">
        <v>37</v>
      </c>
      <c r="D11" s="506" t="s">
        <v>38</v>
      </c>
      <c r="E11" s="506" t="s">
        <v>39</v>
      </c>
      <c r="F11" s="506" t="s">
        <v>40</v>
      </c>
      <c r="G11" s="506" t="s">
        <v>41</v>
      </c>
      <c r="H11" s="506" t="s">
        <v>42</v>
      </c>
      <c r="I11" s="506" t="s">
        <v>43</v>
      </c>
      <c r="J11" s="506" t="s">
        <v>44</v>
      </c>
      <c r="K11" s="506" t="s">
        <v>45</v>
      </c>
      <c r="L11" s="506" t="s">
        <v>46</v>
      </c>
      <c r="M11" s="507" t="s">
        <v>0</v>
      </c>
    </row>
    <row r="12" spans="1:13" x14ac:dyDescent="0.2">
      <c r="A12" s="508" t="s">
        <v>1</v>
      </c>
      <c r="B12" s="509" t="s">
        <v>25</v>
      </c>
      <c r="C12" s="510">
        <v>1.5153467014918001</v>
      </c>
      <c r="D12" s="511">
        <v>3.5487008689564998</v>
      </c>
      <c r="E12" s="511">
        <v>3.7791092732017901</v>
      </c>
      <c r="F12" s="511">
        <v>11.798556071675</v>
      </c>
      <c r="G12" s="511">
        <v>24.2932746790339</v>
      </c>
      <c r="H12" s="511">
        <v>3.4034612855661601</v>
      </c>
      <c r="I12" s="511">
        <v>2.4921137580602299</v>
      </c>
      <c r="J12" s="511">
        <v>1.82310649859087</v>
      </c>
      <c r="K12" s="511">
        <v>6.9328243063092101</v>
      </c>
      <c r="L12" s="511">
        <v>9.2072844110734504</v>
      </c>
      <c r="M12" s="512">
        <v>68.7937778539589</v>
      </c>
    </row>
    <row r="13" spans="1:13" x14ac:dyDescent="0.2">
      <c r="A13" s="513"/>
      <c r="B13" s="514" t="s">
        <v>26</v>
      </c>
      <c r="C13" s="515">
        <v>0.45501424562085702</v>
      </c>
      <c r="D13" s="515">
        <v>5.2790745199675504</v>
      </c>
      <c r="E13" s="515">
        <v>4.9877290121553601</v>
      </c>
      <c r="F13" s="515">
        <v>20.506328941277701</v>
      </c>
      <c r="G13" s="515">
        <v>20.955660244613501</v>
      </c>
      <c r="H13" s="515">
        <v>2.8914810346198001</v>
      </c>
      <c r="I13" s="515">
        <v>3.1165255491067199</v>
      </c>
      <c r="J13" s="515">
        <v>1.19228129139787</v>
      </c>
      <c r="K13" s="515">
        <v>5.3351462171797799</v>
      </c>
      <c r="L13" s="515">
        <v>11.9504698997658</v>
      </c>
      <c r="M13" s="512">
        <v>76.669710955705</v>
      </c>
    </row>
    <row r="14" spans="1:13" ht="15" thickBot="1" x14ac:dyDescent="0.25">
      <c r="A14" s="516"/>
      <c r="B14" s="517" t="s">
        <v>0</v>
      </c>
      <c r="C14" s="518">
        <v>0.963324116730504</v>
      </c>
      <c r="D14" s="518">
        <v>4.4495554359794101</v>
      </c>
      <c r="E14" s="519">
        <v>4.4083321066598602</v>
      </c>
      <c r="F14" s="519">
        <v>16.331933561326601</v>
      </c>
      <c r="G14" s="519">
        <v>22.555670084527701</v>
      </c>
      <c r="H14" s="519">
        <v>3.13691784448852</v>
      </c>
      <c r="I14" s="519">
        <v>2.81719049124934</v>
      </c>
      <c r="J14" s="519">
        <v>1.4946908592513799</v>
      </c>
      <c r="K14" s="519">
        <v>6.1010527392931904</v>
      </c>
      <c r="L14" s="519">
        <v>10.635421723633399</v>
      </c>
      <c r="M14" s="520">
        <v>72.894088963140007</v>
      </c>
    </row>
  </sheetData>
  <mergeCells count="2">
    <mergeCell ref="A3:A5"/>
    <mergeCell ref="A12:A1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Strutture</vt:lpstr>
      <vt:lpstr>Personale</vt:lpstr>
      <vt:lpstr>Prevalenza e incidenza</vt:lpstr>
      <vt:lpstr>Territoriale</vt:lpstr>
      <vt:lpstr>Residenziale</vt:lpstr>
      <vt:lpstr>Semiresidenziale</vt:lpstr>
      <vt:lpstr>Cont Assistenziale</vt:lpstr>
      <vt:lpstr>Altre fonti informative</vt:lpstr>
      <vt:lpstr>Foglio1</vt:lpstr>
      <vt:lpstr>Foglio2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Cesare Miriam</dc:creator>
  <cp:lastModifiedBy>Di Cesare Miriam</cp:lastModifiedBy>
  <cp:lastPrinted>2016-09-23T10:34:45Z</cp:lastPrinted>
  <dcterms:created xsi:type="dcterms:W3CDTF">2014-11-18T17:16:50Z</dcterms:created>
  <dcterms:modified xsi:type="dcterms:W3CDTF">2016-12-09T14:00:37Z</dcterms:modified>
</cp:coreProperties>
</file>